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2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<sst xmlns="http://schemas.openxmlformats.org/spreadsheetml/2006/main" count="217" uniqueCount="112">
  <si>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</si>
  <si>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</si>
  <si>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</si>
  <si>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</si>
  <si>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</si>
  <si>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</si>
  <si>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</si>
  <si>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</si>
  <si>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</si>
  <si>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</si>
  <si>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</si>
  <si>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św społeczne</t>
  </si>
  <si>
    <t>UM i G</t>
  </si>
  <si>
    <t>dochody razem</t>
  </si>
  <si>
    <t>SSP Nr 1</t>
  </si>
  <si>
    <t>SSP Nr 3</t>
  </si>
  <si>
    <t>P-le Samorz</t>
  </si>
  <si>
    <t>razem wydatki</t>
  </si>
  <si>
    <t>Dochody plan UMiG</t>
  </si>
  <si>
    <t>razem 85295</t>
  </si>
  <si>
    <t>razem 85595</t>
  </si>
  <si>
    <t>razem</t>
  </si>
  <si>
    <t>Dochody UMiG</t>
  </si>
  <si>
    <t>św społeczne wypłacane obyw Ukrainy …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</si>
  <si>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</si>
  <si>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</si>
  <si>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</si>
  <si>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</si>
  <si>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</si>
  <si>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</si>
  <si>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</si>
  <si>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</si>
  <si>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</si>
  <si>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</si>
  <si>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</si>
  <si>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</si>
  <si>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ogółem</t>
  </si>
  <si>
    <t>Dochody  - plan UMiG</t>
  </si>
  <si>
    <t>rekompensaty oraz inne żródla ciepła</t>
  </si>
  <si>
    <t>wynagr os pracown</t>
  </si>
  <si>
    <t>skł na ubez społ</t>
  </si>
  <si>
    <t>skł. na FP oraz ..</t>
  </si>
  <si>
    <t>razem 85395</t>
  </si>
  <si>
    <t>Plan dochodów i wydatków środków pochodzących z funduszu przeciwdziałania COVID-19 "Dodatek węglowy" oraz pozostałych źródeł ciepła</t>
  </si>
  <si>
    <t>rekompensaty oraz inne żródla ciepła dodatek gazowy</t>
  </si>
  <si>
    <t>rekompensaty oraz inne żródla ciepła dodatek elektryczny</t>
  </si>
  <si>
    <t>rekompensaty oraz inne żródla ciepła dodatek węglowy</t>
  </si>
  <si>
    <t xml:space="preserve">Środki z Funduszu Pomocy na finansow lub dofinansow zadań bieżących w zakresie pomocy obyw Ukrainy </t>
  </si>
  <si>
    <t>zakup towarów ….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</si>
  <si>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</si>
  <si>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</si>
  <si>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</si>
  <si>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</si>
  <si>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</si>
  <si>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</si>
  <si>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</si>
  <si>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</si>
  <si>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</si>
  <si>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</si>
  <si>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</si>
  <si>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</si>
  <si>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</si>
  <si>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j.w.</t>
  </si>
  <si>
    <t>zakup usług zw z pom ob. Uklrainy</t>
  </si>
  <si>
    <t>zakup materiałów i ..</t>
  </si>
  <si>
    <t>rekomensaty do ciepła</t>
  </si>
  <si>
    <t xml:space="preserve">ZGK </t>
  </si>
  <si>
    <t>zakup energii</t>
  </si>
  <si>
    <t>zakup materiałów…..</t>
  </si>
  <si>
    <t>Pozostałe wydatki bieżące na zadania związane z pomocą obyw Ukrainy</t>
  </si>
  <si>
    <t>załącznik nr 1 do zarzadzenia Nr 0050.5.2024 Burmistrza Miasta i Gminy Suchedniów z dn. 19.01.2024</t>
  </si>
  <si>
    <t>16.01.2024</t>
  </si>
  <si>
    <t>15.01.2024</t>
  </si>
  <si>
    <t>17.01.2024</t>
  </si>
  <si>
    <t>Zakup towarów ..</t>
  </si>
  <si>
    <t>załącznik nr 2 do zarzadzenia Nr 0050.5.2023 Burmistrza Miasta i Gminy Suchedniów z dn. 19.01.2024</t>
  </si>
  <si>
    <t>załącznik nr 3 do zarzadzenia Nr 0050.9.2024 Burmistrza Miasta i Gminy Suchedniów z dn. 29.01.2024</t>
  </si>
  <si>
    <t>z przychodów 2023</t>
  </si>
  <si>
    <t>zakup mat i wyp…..</t>
  </si>
  <si>
    <t>załącznik do zarządzenia Nr 0050.13.2024 Burmistrza Miasta i Gminy Suchedniów z dn. 29.01.2024</t>
  </si>
  <si>
    <t>07.02.2024</t>
  </si>
  <si>
    <t>01.02.2024</t>
  </si>
  <si>
    <t>14.02.2024</t>
  </si>
  <si>
    <t>22.02.2024</t>
  </si>
  <si>
    <t>09.02.2024</t>
  </si>
  <si>
    <t>26.02.2024</t>
  </si>
  <si>
    <t>08.03.2024</t>
  </si>
  <si>
    <t>14.02,2024</t>
  </si>
  <si>
    <t>14.03.2024</t>
  </si>
  <si>
    <t>20.03.2024</t>
  </si>
  <si>
    <t>07.03.2023</t>
  </si>
  <si>
    <t>21.03.2024</t>
  </si>
  <si>
    <t>10.04.2024</t>
  </si>
  <si>
    <t>11.04.2024</t>
  </si>
  <si>
    <t>25.04.2024</t>
  </si>
  <si>
    <t>24,04,2024</t>
  </si>
  <si>
    <t>24.04.2024</t>
  </si>
  <si>
    <t>14.05.2024</t>
  </si>
  <si>
    <t>razem 85216</t>
  </si>
  <si>
    <t>24.05.2024</t>
  </si>
  <si>
    <t>28.05.2024</t>
  </si>
  <si>
    <t>05.2024</t>
  </si>
  <si>
    <t>Załącznik nr 1  do Zarzadzenia Nr 0050.66.2024 Burmistrza Miasta i Gminy Suchedniów z dn. 14.06.2024</t>
  </si>
  <si>
    <t>11.06.2024</t>
  </si>
  <si>
    <t>10.05.2024</t>
  </si>
  <si>
    <t>12.02.2024</t>
  </si>
  <si>
    <t>18.01.2024</t>
  </si>
  <si>
    <t>16.04.2024</t>
  </si>
  <si>
    <t>Załącznik nr 2  do Zarządzenia Burmistrza Miasta i Gminy w Suchedniowie nr 0050.66.2024 z dn. 14.06.2024 r.</t>
  </si>
  <si>
    <t>13.06.2024</t>
  </si>
  <si>
    <t>Załącznik nr 3 do Zarządzenia nr 0050.66.2024 Burmistrza Miasta i Gminy Suchedniów z dn. 14.06.2024</t>
  </si>
  <si>
    <t>zakup usług zw z pom ob. Ukrainy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</si>
</sst>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4" fontId="47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7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9" fillId="0" borderId="10" xfId="0" applyNumberFormat="1" applyFont="1" applyBorder="1" applyAlignment="1">
      <alignment horizontal="right" vertical="center"/>
    </xf>
    <xf numFmtId="4" fontId="49" fillId="0" borderId="10" xfId="0" applyNumberFormat="1" applyFont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right" vertical="center" wrapText="1"/>
    </xf>
    <xf numFmtId="4" fontId="48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 vertical="top"/>
    </xf>
    <xf numFmtId="17" fontId="4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1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51" fillId="0" borderId="0" xfId="0" applyFont="1" applyAlignment="1">
      <alignment wrapText="1"/>
    </xf>
    <xf numFmtId="0" fontId="50" fillId="0" borderId="11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top" wrapText="1"/>
    </xf>
    <xf numFmtId="4" fontId="55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vertical="top"/>
    </xf>
    <xf numFmtId="4" fontId="56" fillId="0" borderId="10" xfId="0" applyNumberFormat="1" applyFont="1" applyBorder="1" applyAlignment="1">
      <alignment vertical="center"/>
    </xf>
    <xf numFmtId="4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vertical="top" wrapText="1"/>
    </xf>
    <xf numFmtId="4" fontId="55" fillId="0" borderId="10" xfId="0" applyNumberFormat="1" applyFont="1" applyBorder="1" applyAlignment="1">
      <alignment vertical="top"/>
    </xf>
    <xf numFmtId="4" fontId="55" fillId="0" borderId="10" xfId="0" applyNumberFormat="1" applyFont="1" applyBorder="1" applyAlignment="1">
      <alignment/>
    </xf>
    <xf numFmtId="17" fontId="55" fillId="0" borderId="10" xfId="0" applyNumberFormat="1" applyFont="1" applyBorder="1" applyAlignment="1">
      <alignment horizontal="left" vertical="center"/>
    </xf>
    <xf numFmtId="4" fontId="52" fillId="0" borderId="0" xfId="0" applyNumberFormat="1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4" fontId="56" fillId="0" borderId="10" xfId="0" applyNumberFormat="1" applyFont="1" applyBorder="1" applyAlignment="1">
      <alignment vertical="top"/>
    </xf>
    <xf numFmtId="0" fontId="56" fillId="0" borderId="10" xfId="0" applyFont="1" applyBorder="1" applyAlignment="1">
      <alignment horizontal="center"/>
    </xf>
    <xf numFmtId="4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 horizontal="center" vertical="top"/>
    </xf>
    <xf numFmtId="4" fontId="56" fillId="0" borderId="10" xfId="0" applyNumberFormat="1" applyFont="1" applyFill="1" applyBorder="1" applyAlignment="1">
      <alignment vertical="top"/>
    </xf>
    <xf numFmtId="0" fontId="55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 vertical="top"/>
    </xf>
    <xf numFmtId="0" fontId="56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/>
    </xf>
    <xf numFmtId="0" fontId="56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4" fontId="55" fillId="0" borderId="0" xfId="0" applyNumberFormat="1" applyFont="1" applyFill="1" applyBorder="1" applyAlignment="1">
      <alignment vertical="top"/>
    </xf>
    <xf numFmtId="0" fontId="55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="120" zoomScaleNormal="120" zoomScalePageLayoutView="0" workbookViewId="0" topLeftCell="A13">
      <selection activeCell="L25" sqref="L25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9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89" t="s">
        <v>102</v>
      </c>
      <c r="D1" s="89"/>
      <c r="E1" s="89"/>
      <c r="F1" s="89"/>
    </row>
    <row r="2" spans="3:6" ht="14.25">
      <c r="C2" s="89"/>
      <c r="D2" s="89"/>
      <c r="E2" s="89"/>
      <c r="F2" s="89"/>
    </row>
    <row r="3" spans="2:12" ht="14.25">
      <c r="B3" s="86" t="s">
        <v>0</v>
      </c>
      <c r="C3" s="86"/>
      <c r="D3" s="86"/>
      <c r="E3" s="86"/>
      <c r="F3" s="86"/>
      <c r="G3" s="86"/>
      <c r="H3" s="86"/>
      <c r="I3" s="86"/>
      <c r="J3" s="88" t="s">
        <v>70</v>
      </c>
      <c r="K3" s="88"/>
      <c r="L3" s="88"/>
    </row>
    <row r="4" spans="2:12" ht="14.25" customHeight="1">
      <c r="B4" s="86"/>
      <c r="C4" s="86"/>
      <c r="D4" s="86"/>
      <c r="E4" s="86"/>
      <c r="F4" s="86"/>
      <c r="G4" s="86"/>
      <c r="H4" s="86"/>
      <c r="I4" s="86"/>
      <c r="J4" s="88"/>
      <c r="K4" s="88"/>
      <c r="L4" s="88"/>
    </row>
    <row r="5" spans="2:12" ht="10.5" customHeight="1">
      <c r="B5" s="86"/>
      <c r="C5" s="86"/>
      <c r="D5" s="86"/>
      <c r="E5" s="86"/>
      <c r="F5" s="86"/>
      <c r="G5" s="86"/>
      <c r="H5" s="86"/>
      <c r="I5" s="86"/>
      <c r="J5" s="88"/>
      <c r="K5" s="88"/>
      <c r="L5" s="88"/>
    </row>
    <row r="6" spans="2:12" ht="14.25" hidden="1">
      <c r="B6" s="86"/>
      <c r="C6" s="86"/>
      <c r="D6" s="86"/>
      <c r="E6" s="86"/>
      <c r="F6" s="86"/>
      <c r="G6" s="86"/>
      <c r="H6" s="86"/>
      <c r="I6" s="86"/>
      <c r="J6" s="87"/>
      <c r="K6" s="87"/>
      <c r="L6" s="87"/>
    </row>
    <row r="7" spans="2:13" ht="22.5">
      <c r="B7" s="2" t="s">
        <v>1</v>
      </c>
      <c r="C7" s="2" t="s">
        <v>2</v>
      </c>
      <c r="D7" s="2" t="s">
        <v>3</v>
      </c>
      <c r="E7" s="3" t="s">
        <v>18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8"/>
    </row>
    <row r="8" spans="2:13" ht="42.75" customHeight="1">
      <c r="B8" s="13">
        <v>852</v>
      </c>
      <c r="C8" s="13">
        <v>85216</v>
      </c>
      <c r="D8" s="17">
        <v>2100</v>
      </c>
      <c r="E8" s="40" t="s">
        <v>52</v>
      </c>
      <c r="F8" s="44"/>
      <c r="G8" s="17"/>
      <c r="H8" s="13">
        <v>852</v>
      </c>
      <c r="I8" s="13">
        <v>85216</v>
      </c>
      <c r="J8" s="62"/>
      <c r="K8" s="13" t="s">
        <v>8</v>
      </c>
      <c r="L8" s="63">
        <f>SUM(L9:L9)</f>
        <v>0</v>
      </c>
      <c r="M8" s="1"/>
    </row>
    <row r="9" spans="2:14" ht="22.5" customHeight="1">
      <c r="B9" s="13"/>
      <c r="C9" s="13"/>
      <c r="D9" s="17"/>
      <c r="E9" s="40"/>
      <c r="F9" s="44"/>
      <c r="G9" s="17"/>
      <c r="H9" s="32"/>
      <c r="I9" s="32"/>
      <c r="J9" s="17">
        <v>3290</v>
      </c>
      <c r="K9" s="61" t="s">
        <v>23</v>
      </c>
      <c r="L9" s="44">
        <v>0</v>
      </c>
      <c r="M9" s="1"/>
      <c r="N9" s="60"/>
    </row>
    <row r="10" spans="2:12" ht="14.25">
      <c r="B10" s="12"/>
      <c r="C10" s="12"/>
      <c r="D10" s="12"/>
      <c r="E10" s="5" t="s">
        <v>98</v>
      </c>
      <c r="F10" s="63">
        <f>SUM(F8:F9)</f>
        <v>0</v>
      </c>
      <c r="G10" s="13"/>
      <c r="H10" s="12"/>
      <c r="I10" s="12"/>
      <c r="J10" s="5"/>
      <c r="K10" s="14"/>
      <c r="L10" s="34"/>
    </row>
    <row r="11" spans="2:12" ht="14.25">
      <c r="B11" s="12"/>
      <c r="C11" s="12"/>
      <c r="D11" s="12"/>
      <c r="E11" s="5"/>
      <c r="F11" s="63"/>
      <c r="G11" s="13"/>
      <c r="H11" s="12">
        <v>852</v>
      </c>
      <c r="I11" s="12">
        <v>85295</v>
      </c>
      <c r="J11" s="5"/>
      <c r="K11" s="14" t="s">
        <v>8</v>
      </c>
      <c r="L11" s="34">
        <f>SUM(L12:L17)</f>
        <v>910</v>
      </c>
    </row>
    <row r="12" spans="2:12" ht="32.25" customHeight="1">
      <c r="B12" s="13">
        <v>852</v>
      </c>
      <c r="C12" s="13">
        <v>85295</v>
      </c>
      <c r="D12" s="13">
        <v>2100</v>
      </c>
      <c r="E12" s="66" t="s">
        <v>51</v>
      </c>
      <c r="F12" s="44">
        <v>250</v>
      </c>
      <c r="G12" s="17" t="s">
        <v>87</v>
      </c>
      <c r="H12" s="17">
        <v>852</v>
      </c>
      <c r="I12" s="17">
        <v>85295</v>
      </c>
      <c r="J12" s="64">
        <v>3290</v>
      </c>
      <c r="K12" s="45" t="s">
        <v>23</v>
      </c>
      <c r="L12" s="44">
        <v>910</v>
      </c>
    </row>
    <row r="13" spans="2:12" ht="21" customHeight="1">
      <c r="B13" s="13">
        <v>852</v>
      </c>
      <c r="C13" s="13">
        <v>85295</v>
      </c>
      <c r="D13" s="13">
        <v>2100</v>
      </c>
      <c r="E13" s="68" t="s">
        <v>62</v>
      </c>
      <c r="F13" s="44">
        <v>182</v>
      </c>
      <c r="G13" s="17" t="s">
        <v>88</v>
      </c>
      <c r="H13" s="17"/>
      <c r="I13" s="17"/>
      <c r="J13" s="64"/>
      <c r="K13" s="45"/>
      <c r="L13" s="44"/>
    </row>
    <row r="14" spans="2:12" ht="18.75" customHeight="1">
      <c r="B14" s="13">
        <v>852</v>
      </c>
      <c r="C14" s="13">
        <v>85295</v>
      </c>
      <c r="D14" s="13">
        <v>2100</v>
      </c>
      <c r="E14" s="68" t="s">
        <v>62</v>
      </c>
      <c r="F14" s="44">
        <v>175</v>
      </c>
      <c r="G14" s="17" t="s">
        <v>93</v>
      </c>
      <c r="H14" s="17"/>
      <c r="I14" s="17"/>
      <c r="J14" s="64"/>
      <c r="K14" s="45"/>
      <c r="L14" s="44"/>
    </row>
    <row r="15" spans="2:12" ht="18.75" customHeight="1">
      <c r="B15" s="13">
        <v>852</v>
      </c>
      <c r="C15" s="13">
        <v>85295</v>
      </c>
      <c r="D15" s="13">
        <v>2100</v>
      </c>
      <c r="E15" s="68" t="s">
        <v>62</v>
      </c>
      <c r="F15" s="44">
        <v>205</v>
      </c>
      <c r="G15" s="17" t="s">
        <v>97</v>
      </c>
      <c r="H15" s="17"/>
      <c r="I15" s="17"/>
      <c r="J15" s="64"/>
      <c r="K15" s="45"/>
      <c r="L15" s="44"/>
    </row>
    <row r="16" spans="2:12" ht="18.75" customHeight="1">
      <c r="B16" s="13">
        <v>852</v>
      </c>
      <c r="C16" s="13">
        <v>85295</v>
      </c>
      <c r="D16" s="13">
        <v>2100</v>
      </c>
      <c r="E16" s="68" t="s">
        <v>62</v>
      </c>
      <c r="F16" s="44">
        <v>98</v>
      </c>
      <c r="G16" s="17" t="s">
        <v>103</v>
      </c>
      <c r="H16" s="17"/>
      <c r="I16" s="17"/>
      <c r="J16" s="64"/>
      <c r="K16" s="45"/>
      <c r="L16" s="44"/>
    </row>
    <row r="17" spans="2:12" ht="13.5" customHeight="1">
      <c r="B17" s="13"/>
      <c r="C17" s="13"/>
      <c r="D17" s="13"/>
      <c r="E17" s="68"/>
      <c r="F17" s="44"/>
      <c r="G17" s="17"/>
      <c r="H17" s="32"/>
      <c r="I17" s="32"/>
      <c r="J17" s="16"/>
      <c r="K17" s="33"/>
      <c r="L17" s="31"/>
    </row>
    <row r="18" spans="2:12" s="51" customFormat="1" ht="14.25">
      <c r="B18" s="13"/>
      <c r="C18" s="13"/>
      <c r="D18" s="13"/>
      <c r="E18" s="53" t="s">
        <v>19</v>
      </c>
      <c r="F18" s="63">
        <f>SUM(F12:F17)</f>
        <v>910</v>
      </c>
      <c r="G18" s="55" t="s">
        <v>82</v>
      </c>
      <c r="H18" s="52"/>
      <c r="I18" s="52"/>
      <c r="J18" s="52"/>
      <c r="K18" s="52"/>
      <c r="L18" s="52"/>
    </row>
    <row r="19" spans="2:12" s="51" customFormat="1" ht="41.25" customHeight="1">
      <c r="B19" s="13">
        <v>853</v>
      </c>
      <c r="C19" s="13">
        <v>85395</v>
      </c>
      <c r="D19" s="13">
        <v>2100</v>
      </c>
      <c r="E19" s="65" t="s">
        <v>50</v>
      </c>
      <c r="F19" s="44">
        <v>306</v>
      </c>
      <c r="G19" s="55" t="s">
        <v>106</v>
      </c>
      <c r="H19" s="58">
        <v>853</v>
      </c>
      <c r="I19" s="58">
        <v>85395</v>
      </c>
      <c r="J19" s="58"/>
      <c r="K19" s="13" t="s">
        <v>8</v>
      </c>
      <c r="L19" s="57">
        <f>SUM(L20:L22)</f>
        <v>1530</v>
      </c>
    </row>
    <row r="20" spans="2:12" s="51" customFormat="1" ht="39">
      <c r="B20" s="13">
        <v>853</v>
      </c>
      <c r="C20" s="13">
        <v>85395</v>
      </c>
      <c r="D20" s="13">
        <v>2100</v>
      </c>
      <c r="E20" s="65" t="s">
        <v>50</v>
      </c>
      <c r="F20" s="44">
        <v>612</v>
      </c>
      <c r="G20" s="55" t="s">
        <v>107</v>
      </c>
      <c r="H20" s="52"/>
      <c r="I20" s="52"/>
      <c r="J20" s="55">
        <v>3290</v>
      </c>
      <c r="K20" s="61" t="s">
        <v>23</v>
      </c>
      <c r="L20" s="56">
        <v>1500</v>
      </c>
    </row>
    <row r="21" spans="2:12" s="51" customFormat="1" ht="39">
      <c r="B21" s="13">
        <v>853</v>
      </c>
      <c r="C21" s="13">
        <v>85395</v>
      </c>
      <c r="D21" s="13">
        <v>2100</v>
      </c>
      <c r="E21" s="65" t="s">
        <v>50</v>
      </c>
      <c r="F21" s="44">
        <v>612</v>
      </c>
      <c r="G21" s="55" t="s">
        <v>103</v>
      </c>
      <c r="H21" s="52"/>
      <c r="I21" s="52"/>
      <c r="J21" s="55">
        <v>4350</v>
      </c>
      <c r="K21" s="59" t="s">
        <v>26</v>
      </c>
      <c r="L21" s="56">
        <v>30</v>
      </c>
    </row>
    <row r="22" spans="2:12" s="51" customFormat="1" ht="14.25">
      <c r="B22" s="13"/>
      <c r="C22" s="13"/>
      <c r="D22" s="13"/>
      <c r="E22" s="79"/>
      <c r="F22" s="44"/>
      <c r="G22" s="55"/>
      <c r="H22" s="52"/>
      <c r="I22" s="52"/>
      <c r="J22" s="55"/>
      <c r="K22" s="59"/>
      <c r="L22" s="56"/>
    </row>
    <row r="23" spans="2:12" s="51" customFormat="1" ht="14.25">
      <c r="B23" s="13"/>
      <c r="C23" s="13"/>
      <c r="D23" s="13"/>
      <c r="E23" s="53" t="s">
        <v>42</v>
      </c>
      <c r="F23" s="63">
        <f>SUM(F19:F22)</f>
        <v>1530</v>
      </c>
      <c r="G23" s="55"/>
      <c r="H23" s="52"/>
      <c r="I23" s="52"/>
      <c r="J23" s="55"/>
      <c r="K23" s="52"/>
      <c r="L23" s="56"/>
    </row>
    <row r="24" spans="2:12" s="51" customFormat="1" ht="31.5" customHeight="1">
      <c r="B24" s="13">
        <v>855</v>
      </c>
      <c r="C24" s="13">
        <v>85595</v>
      </c>
      <c r="D24" s="13">
        <v>2100</v>
      </c>
      <c r="E24" s="66" t="s">
        <v>49</v>
      </c>
      <c r="F24" s="44">
        <v>4635</v>
      </c>
      <c r="G24" s="77" t="s">
        <v>71</v>
      </c>
      <c r="H24" s="58">
        <v>855</v>
      </c>
      <c r="I24" s="58">
        <v>85595</v>
      </c>
      <c r="J24" s="53"/>
      <c r="K24" s="13" t="s">
        <v>8</v>
      </c>
      <c r="L24" s="54">
        <f>SUM(L25:L26)</f>
        <v>24014</v>
      </c>
    </row>
    <row r="25" spans="2:12" s="51" customFormat="1" ht="30.75" customHeight="1">
      <c r="B25" s="13">
        <v>855</v>
      </c>
      <c r="C25" s="13">
        <v>85595</v>
      </c>
      <c r="D25" s="13">
        <v>2100</v>
      </c>
      <c r="E25" s="66" t="s">
        <v>49</v>
      </c>
      <c r="F25" s="44">
        <v>6979</v>
      </c>
      <c r="G25" s="55" t="s">
        <v>105</v>
      </c>
      <c r="H25" s="17">
        <v>855</v>
      </c>
      <c r="I25" s="17">
        <v>85595</v>
      </c>
      <c r="J25" s="17">
        <v>3290</v>
      </c>
      <c r="K25" s="61" t="s">
        <v>23</v>
      </c>
      <c r="L25" s="56">
        <v>23297</v>
      </c>
    </row>
    <row r="26" spans="2:12" s="51" customFormat="1" ht="36" customHeight="1">
      <c r="B26" s="13">
        <v>855</v>
      </c>
      <c r="C26" s="13">
        <v>85595</v>
      </c>
      <c r="D26" s="13">
        <v>2100</v>
      </c>
      <c r="E26" s="66" t="s">
        <v>49</v>
      </c>
      <c r="F26" s="44">
        <v>4973</v>
      </c>
      <c r="G26" s="55" t="s">
        <v>86</v>
      </c>
      <c r="H26" s="17">
        <v>855</v>
      </c>
      <c r="I26" s="17">
        <v>85595</v>
      </c>
      <c r="J26" s="17">
        <v>4350</v>
      </c>
      <c r="K26" s="45" t="s">
        <v>26</v>
      </c>
      <c r="L26" s="56">
        <v>717</v>
      </c>
    </row>
    <row r="27" spans="2:12" s="51" customFormat="1" ht="36" customHeight="1">
      <c r="B27" s="13">
        <v>855</v>
      </c>
      <c r="C27" s="13">
        <v>85595</v>
      </c>
      <c r="D27" s="13">
        <v>2100</v>
      </c>
      <c r="E27" s="85" t="s">
        <v>53</v>
      </c>
      <c r="F27" s="44">
        <v>895</v>
      </c>
      <c r="G27" s="55" t="s">
        <v>92</v>
      </c>
      <c r="H27" s="17"/>
      <c r="I27" s="17"/>
      <c r="J27" s="17"/>
      <c r="K27" s="45"/>
      <c r="L27" s="56"/>
    </row>
    <row r="28" spans="2:12" s="51" customFormat="1" ht="36" customHeight="1">
      <c r="B28" s="13">
        <v>855</v>
      </c>
      <c r="C28" s="13">
        <v>85595</v>
      </c>
      <c r="D28" s="13">
        <v>2100</v>
      </c>
      <c r="E28" s="85" t="s">
        <v>53</v>
      </c>
      <c r="F28" s="44">
        <v>2751</v>
      </c>
      <c r="G28" s="55" t="s">
        <v>104</v>
      </c>
      <c r="H28" s="17"/>
      <c r="I28" s="17"/>
      <c r="J28" s="17"/>
      <c r="K28" s="45"/>
      <c r="L28" s="56"/>
    </row>
    <row r="29" spans="2:12" s="51" customFormat="1" ht="36" customHeight="1">
      <c r="B29" s="13">
        <v>855</v>
      </c>
      <c r="C29" s="13">
        <v>85595</v>
      </c>
      <c r="D29" s="13">
        <v>2100</v>
      </c>
      <c r="E29" s="85" t="s">
        <v>53</v>
      </c>
      <c r="F29" s="44">
        <v>3781</v>
      </c>
      <c r="G29" s="55" t="s">
        <v>103</v>
      </c>
      <c r="H29" s="17"/>
      <c r="I29" s="17"/>
      <c r="J29" s="17"/>
      <c r="K29" s="45"/>
      <c r="L29" s="56"/>
    </row>
    <row r="30" spans="2:12" ht="12" customHeight="1">
      <c r="B30" s="13"/>
      <c r="C30" s="13"/>
      <c r="D30" s="13"/>
      <c r="E30" s="81"/>
      <c r="F30" s="44"/>
      <c r="G30" s="17"/>
      <c r="H30" s="33"/>
      <c r="I30" s="33"/>
      <c r="J30" s="32"/>
      <c r="K30" s="33"/>
      <c r="L30" s="31"/>
    </row>
    <row r="31" spans="2:12" ht="13.5" customHeight="1">
      <c r="B31" s="32"/>
      <c r="C31" s="32"/>
      <c r="D31" s="32"/>
      <c r="E31" s="53" t="s">
        <v>20</v>
      </c>
      <c r="F31" s="30">
        <f>SUM(F24:F30)</f>
        <v>24014</v>
      </c>
      <c r="G31" s="17"/>
      <c r="H31" s="33"/>
      <c r="I31" s="33"/>
      <c r="J31" s="32"/>
      <c r="K31" s="33"/>
      <c r="L31" s="31"/>
    </row>
    <row r="32" spans="1:13" ht="14.25">
      <c r="A32" s="35"/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5"/>
    </row>
    <row r="33" spans="1:13" ht="14.25">
      <c r="A33" s="35"/>
      <c r="B33" s="36"/>
      <c r="C33" s="36"/>
      <c r="D33" s="36"/>
      <c r="E33" s="36"/>
      <c r="F33" s="37"/>
      <c r="G33" s="36"/>
      <c r="H33" s="36"/>
      <c r="I33" s="36"/>
      <c r="J33" s="36"/>
      <c r="K33" s="37"/>
      <c r="L33" s="36"/>
      <c r="M33" s="35"/>
    </row>
    <row r="34" spans="1:13" ht="14.25">
      <c r="A34" s="35"/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5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4"/>
  <sheetViews>
    <sheetView zoomScale="130" zoomScaleNormal="130" zoomScalePageLayoutView="0" workbookViewId="0" topLeftCell="A13">
      <selection activeCell="P6" sqref="P6"/>
    </sheetView>
  </sheetViews>
  <sheetFormatPr defaultColWidth="8.796875" defaultRowHeight="14.25"/>
  <cols>
    <col min="1" max="1" width="2.3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6.69921875" style="0" customWidth="1"/>
    <col min="6" max="6" width="11.19921875" style="0" customWidth="1"/>
    <col min="7" max="7" width="9.5976562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91" t="s">
        <v>108</v>
      </c>
      <c r="D1" s="91"/>
      <c r="E1" s="91"/>
    </row>
    <row r="2" spans="3:5" ht="10.5" customHeight="1">
      <c r="C2" s="91"/>
      <c r="D2" s="91"/>
      <c r="E2" s="91"/>
    </row>
    <row r="3" spans="2:12" ht="14.25">
      <c r="B3" s="90" t="s">
        <v>0</v>
      </c>
      <c r="C3" s="90"/>
      <c r="D3" s="90"/>
      <c r="E3" s="90"/>
      <c r="F3" s="90"/>
      <c r="G3" s="90"/>
      <c r="H3" s="90"/>
      <c r="I3" s="90"/>
      <c r="J3" s="91" t="s">
        <v>75</v>
      </c>
      <c r="K3" s="91"/>
      <c r="L3" s="91"/>
    </row>
    <row r="4" spans="2:12" ht="14.25">
      <c r="B4" s="90"/>
      <c r="C4" s="90"/>
      <c r="D4" s="90"/>
      <c r="E4" s="90"/>
      <c r="F4" s="90"/>
      <c r="G4" s="90"/>
      <c r="H4" s="90"/>
      <c r="I4" s="90"/>
      <c r="J4" s="91"/>
      <c r="K4" s="91"/>
      <c r="L4" s="91"/>
    </row>
    <row r="5" spans="2:12" ht="14.25" hidden="1">
      <c r="B5" s="90"/>
      <c r="C5" s="90"/>
      <c r="D5" s="90"/>
      <c r="E5" s="90"/>
      <c r="F5" s="90"/>
      <c r="G5" s="90"/>
      <c r="H5" s="90"/>
      <c r="I5" s="90"/>
      <c r="J5" s="87"/>
      <c r="K5" s="87"/>
      <c r="L5" s="87"/>
    </row>
    <row r="6" spans="2:12" ht="22.5">
      <c r="B6" s="13" t="s">
        <v>1</v>
      </c>
      <c r="C6" s="13" t="s">
        <v>2</v>
      </c>
      <c r="D6" s="13" t="s">
        <v>3</v>
      </c>
      <c r="E6" s="62" t="s">
        <v>4</v>
      </c>
      <c r="F6" s="62" t="s">
        <v>5</v>
      </c>
      <c r="G6" s="4" t="s">
        <v>10</v>
      </c>
      <c r="H6" s="13" t="s">
        <v>1</v>
      </c>
      <c r="I6" s="62" t="s">
        <v>6</v>
      </c>
      <c r="J6" s="13" t="s">
        <v>3</v>
      </c>
      <c r="K6" s="4" t="s">
        <v>9</v>
      </c>
      <c r="L6" s="62" t="s">
        <v>7</v>
      </c>
    </row>
    <row r="7" spans="2:14" ht="28.5" customHeight="1">
      <c r="B7" s="67">
        <v>754</v>
      </c>
      <c r="C7" s="67">
        <v>75495</v>
      </c>
      <c r="D7" s="67">
        <v>2100</v>
      </c>
      <c r="E7" s="84" t="s">
        <v>25</v>
      </c>
      <c r="F7" s="69">
        <v>71152</v>
      </c>
      <c r="G7" s="27" t="s">
        <v>73</v>
      </c>
      <c r="H7" s="67">
        <v>754</v>
      </c>
      <c r="I7" s="67">
        <v>75495</v>
      </c>
      <c r="J7" s="46"/>
      <c r="K7" s="67" t="s">
        <v>12</v>
      </c>
      <c r="L7" s="63">
        <f>SUM(L8:L12)</f>
        <v>571886</v>
      </c>
      <c r="N7" s="82"/>
    </row>
    <row r="8" spans="2:12" ht="24.75" customHeight="1">
      <c r="B8" s="67">
        <v>754</v>
      </c>
      <c r="C8" s="67">
        <v>75495</v>
      </c>
      <c r="D8" s="67">
        <v>2100</v>
      </c>
      <c r="E8" s="84" t="s">
        <v>25</v>
      </c>
      <c r="F8" s="23">
        <v>266910</v>
      </c>
      <c r="G8" s="27" t="s">
        <v>81</v>
      </c>
      <c r="H8" s="27">
        <v>754</v>
      </c>
      <c r="I8" s="27">
        <v>75495</v>
      </c>
      <c r="J8" s="27">
        <v>3280</v>
      </c>
      <c r="K8" s="26" t="s">
        <v>31</v>
      </c>
      <c r="L8" s="70">
        <v>303440</v>
      </c>
    </row>
    <row r="9" spans="2:12" ht="19.5">
      <c r="B9" s="67">
        <v>754</v>
      </c>
      <c r="C9" s="67">
        <v>75495</v>
      </c>
      <c r="D9" s="67">
        <v>2100</v>
      </c>
      <c r="E9" s="84" t="s">
        <v>25</v>
      </c>
      <c r="F9" s="23">
        <v>42936</v>
      </c>
      <c r="G9" s="41" t="s">
        <v>80</v>
      </c>
      <c r="H9" s="27">
        <v>754</v>
      </c>
      <c r="I9" s="27">
        <v>75495</v>
      </c>
      <c r="J9" s="27">
        <v>4370</v>
      </c>
      <c r="K9" s="26" t="s">
        <v>32</v>
      </c>
      <c r="L9" s="70">
        <v>266910</v>
      </c>
    </row>
    <row r="10" spans="2:12" ht="19.5">
      <c r="B10" s="67">
        <v>754</v>
      </c>
      <c r="C10" s="67">
        <v>75495</v>
      </c>
      <c r="D10" s="67">
        <v>2100</v>
      </c>
      <c r="E10" s="46" t="s">
        <v>53</v>
      </c>
      <c r="F10" s="70">
        <v>21224</v>
      </c>
      <c r="G10" s="27" t="s">
        <v>90</v>
      </c>
      <c r="H10" s="27">
        <v>754</v>
      </c>
      <c r="I10" s="27">
        <v>75495</v>
      </c>
      <c r="J10" s="27">
        <v>4740</v>
      </c>
      <c r="K10" s="26" t="s">
        <v>33</v>
      </c>
      <c r="L10" s="70">
        <v>1285.75</v>
      </c>
    </row>
    <row r="11" spans="2:12" ht="19.5">
      <c r="B11" s="67">
        <v>754</v>
      </c>
      <c r="C11" s="67">
        <v>75495</v>
      </c>
      <c r="D11" s="67">
        <v>2100</v>
      </c>
      <c r="E11" s="46" t="s">
        <v>53</v>
      </c>
      <c r="F11" s="23">
        <v>81504</v>
      </c>
      <c r="G11" s="41" t="s">
        <v>96</v>
      </c>
      <c r="H11" s="27">
        <v>754</v>
      </c>
      <c r="I11" s="27">
        <v>75495</v>
      </c>
      <c r="J11" s="27">
        <v>4850</v>
      </c>
      <c r="K11" s="26" t="s">
        <v>34</v>
      </c>
      <c r="L11" s="70">
        <v>250.25</v>
      </c>
    </row>
    <row r="12" spans="2:14" ht="14.25">
      <c r="B12" s="67">
        <v>754</v>
      </c>
      <c r="C12" s="67">
        <v>75495</v>
      </c>
      <c r="D12" s="67">
        <v>2100</v>
      </c>
      <c r="E12" s="46" t="s">
        <v>53</v>
      </c>
      <c r="F12" s="23">
        <v>57960</v>
      </c>
      <c r="G12" s="41" t="s">
        <v>100</v>
      </c>
      <c r="H12" s="27">
        <v>754</v>
      </c>
      <c r="I12" s="27">
        <v>75495</v>
      </c>
      <c r="J12" s="27">
        <v>4350</v>
      </c>
      <c r="K12" s="22" t="s">
        <v>68</v>
      </c>
      <c r="L12" s="70">
        <v>0</v>
      </c>
      <c r="N12" s="82"/>
    </row>
    <row r="13" spans="2:12" ht="14.25">
      <c r="B13" s="67">
        <v>754</v>
      </c>
      <c r="C13" s="67">
        <v>75495</v>
      </c>
      <c r="D13" s="67">
        <v>2100</v>
      </c>
      <c r="E13" s="46" t="s">
        <v>53</v>
      </c>
      <c r="F13" s="23">
        <v>30200</v>
      </c>
      <c r="G13" s="41"/>
      <c r="H13" s="27"/>
      <c r="I13" s="27"/>
      <c r="J13" s="27"/>
      <c r="K13" s="22"/>
      <c r="L13" s="70"/>
    </row>
    <row r="14" spans="2:12" ht="14.25">
      <c r="B14" s="67"/>
      <c r="C14" s="67"/>
      <c r="D14" s="67"/>
      <c r="E14" s="68"/>
      <c r="F14" s="23"/>
      <c r="G14" s="27"/>
      <c r="H14" s="24"/>
      <c r="I14" s="24"/>
      <c r="J14" s="24"/>
      <c r="K14" s="22"/>
      <c r="L14" s="23"/>
    </row>
    <row r="15" spans="2:12" ht="24.75">
      <c r="B15" s="46">
        <v>758</v>
      </c>
      <c r="C15" s="46">
        <v>75814</v>
      </c>
      <c r="D15" s="46">
        <v>2100</v>
      </c>
      <c r="E15" s="84" t="s">
        <v>54</v>
      </c>
      <c r="F15" s="23">
        <v>500</v>
      </c>
      <c r="G15" s="27" t="s">
        <v>84</v>
      </c>
      <c r="H15" s="21">
        <v>801</v>
      </c>
      <c r="I15" s="21"/>
      <c r="J15" s="21"/>
      <c r="K15" s="21" t="s">
        <v>55</v>
      </c>
      <c r="L15" s="78">
        <f>SUM(L16:L17)</f>
        <v>15533</v>
      </c>
    </row>
    <row r="16" spans="2:12" ht="14.25">
      <c r="B16" s="46">
        <v>758</v>
      </c>
      <c r="C16" s="46">
        <v>75814</v>
      </c>
      <c r="D16" s="46">
        <v>2100</v>
      </c>
      <c r="E16" s="68" t="s">
        <v>62</v>
      </c>
      <c r="F16" s="23">
        <v>3098</v>
      </c>
      <c r="G16" s="27" t="s">
        <v>85</v>
      </c>
      <c r="H16" s="24"/>
      <c r="I16" s="21">
        <v>80104</v>
      </c>
      <c r="J16" s="24">
        <v>2540</v>
      </c>
      <c r="K16" s="22" t="s">
        <v>56</v>
      </c>
      <c r="L16" s="23">
        <v>12533</v>
      </c>
    </row>
    <row r="17" spans="2:14" ht="14.25">
      <c r="B17" s="46">
        <v>758</v>
      </c>
      <c r="C17" s="46">
        <v>75814</v>
      </c>
      <c r="D17" s="46">
        <v>2100</v>
      </c>
      <c r="E17" s="68" t="s">
        <v>62</v>
      </c>
      <c r="F17" s="23">
        <v>2899</v>
      </c>
      <c r="G17" s="80" t="s">
        <v>89</v>
      </c>
      <c r="H17" s="24"/>
      <c r="I17" s="21">
        <v>80113</v>
      </c>
      <c r="J17" s="24">
        <v>4370</v>
      </c>
      <c r="K17" s="22" t="s">
        <v>57</v>
      </c>
      <c r="L17" s="23">
        <v>3000</v>
      </c>
      <c r="N17" s="82"/>
    </row>
    <row r="18" spans="2:12" ht="14.25">
      <c r="B18" s="46">
        <v>758</v>
      </c>
      <c r="C18" s="46">
        <v>75814</v>
      </c>
      <c r="D18" s="46">
        <v>2100</v>
      </c>
      <c r="E18" s="68" t="s">
        <v>62</v>
      </c>
      <c r="F18" s="23">
        <v>3091</v>
      </c>
      <c r="G18" s="80" t="s">
        <v>96</v>
      </c>
      <c r="H18" s="24"/>
      <c r="I18" s="21"/>
      <c r="J18" s="24"/>
      <c r="K18" s="22"/>
      <c r="L18" s="23"/>
    </row>
    <row r="19" spans="2:12" ht="14.25">
      <c r="B19" s="46">
        <v>758</v>
      </c>
      <c r="C19" s="46">
        <v>75814</v>
      </c>
      <c r="D19" s="46">
        <v>2100</v>
      </c>
      <c r="E19" s="68" t="s">
        <v>62</v>
      </c>
      <c r="F19" s="23">
        <v>2854</v>
      </c>
      <c r="G19" s="80" t="s">
        <v>101</v>
      </c>
      <c r="H19" s="24"/>
      <c r="I19" s="21"/>
      <c r="J19" s="24"/>
      <c r="K19" s="22"/>
      <c r="L19" s="23"/>
    </row>
    <row r="20" spans="2:12" ht="14.25">
      <c r="B20" s="46">
        <v>758</v>
      </c>
      <c r="C20" s="46">
        <v>75814</v>
      </c>
      <c r="D20" s="46">
        <v>2100</v>
      </c>
      <c r="E20" s="68" t="s">
        <v>62</v>
      </c>
      <c r="F20" s="23">
        <v>3091</v>
      </c>
      <c r="G20" s="80" t="s">
        <v>109</v>
      </c>
      <c r="H20" s="24"/>
      <c r="I20" s="21"/>
      <c r="J20" s="24"/>
      <c r="K20" s="22"/>
      <c r="L20" s="23"/>
    </row>
    <row r="21" spans="2:12" ht="14.25">
      <c r="B21" s="20"/>
      <c r="C21" s="20"/>
      <c r="D21" s="20"/>
      <c r="E21" s="18"/>
      <c r="F21" s="23"/>
      <c r="G21" s="27"/>
      <c r="H21" s="21"/>
      <c r="I21" s="24"/>
      <c r="J21" s="24"/>
      <c r="K21" s="28"/>
      <c r="L21" s="29"/>
    </row>
    <row r="22" spans="2:14" ht="21.75" customHeight="1">
      <c r="B22" s="67">
        <v>750</v>
      </c>
      <c r="C22" s="67">
        <v>75095</v>
      </c>
      <c r="D22" s="67">
        <v>2100</v>
      </c>
      <c r="E22" s="84" t="s">
        <v>25</v>
      </c>
      <c r="F22" s="70">
        <v>19.62</v>
      </c>
      <c r="G22" s="41" t="s">
        <v>72</v>
      </c>
      <c r="H22" s="67">
        <v>750</v>
      </c>
      <c r="I22" s="67">
        <v>75095</v>
      </c>
      <c r="J22" s="71"/>
      <c r="K22" s="67" t="s">
        <v>12</v>
      </c>
      <c r="L22" s="30">
        <f>SUM(L23:L28)</f>
        <v>428.04999999999995</v>
      </c>
      <c r="N22" s="82"/>
    </row>
    <row r="23" spans="2:12" ht="24" customHeight="1">
      <c r="B23" s="67">
        <v>750</v>
      </c>
      <c r="C23" s="67">
        <v>75095</v>
      </c>
      <c r="D23" s="67">
        <v>2100</v>
      </c>
      <c r="E23" s="84" t="s">
        <v>25</v>
      </c>
      <c r="F23" s="23">
        <v>91.19</v>
      </c>
      <c r="G23" s="27" t="s">
        <v>83</v>
      </c>
      <c r="H23" s="22"/>
      <c r="I23" s="24">
        <v>75095</v>
      </c>
      <c r="J23" s="24">
        <v>4350</v>
      </c>
      <c r="K23" s="15" t="s">
        <v>74</v>
      </c>
      <c r="L23" s="23">
        <v>182.04</v>
      </c>
    </row>
    <row r="24" spans="2:12" ht="19.5">
      <c r="B24" s="67">
        <v>750</v>
      </c>
      <c r="C24" s="67">
        <v>75095</v>
      </c>
      <c r="D24" s="67">
        <v>2100</v>
      </c>
      <c r="E24" s="40" t="s">
        <v>53</v>
      </c>
      <c r="F24" s="23">
        <v>162.42</v>
      </c>
      <c r="G24" s="27" t="s">
        <v>91</v>
      </c>
      <c r="H24" s="22"/>
      <c r="I24" s="24">
        <v>75095</v>
      </c>
      <c r="J24" s="24">
        <v>4370</v>
      </c>
      <c r="K24" s="25" t="s">
        <v>32</v>
      </c>
      <c r="L24" s="23"/>
    </row>
    <row r="25" spans="2:12" ht="18.75" customHeight="1">
      <c r="B25" s="67">
        <v>750</v>
      </c>
      <c r="C25" s="67">
        <v>75095</v>
      </c>
      <c r="D25" s="67">
        <v>2100</v>
      </c>
      <c r="E25" s="40" t="s">
        <v>53</v>
      </c>
      <c r="F25" s="23">
        <v>114.93</v>
      </c>
      <c r="G25" s="27" t="s">
        <v>94</v>
      </c>
      <c r="H25" s="22"/>
      <c r="I25" s="24">
        <v>75095</v>
      </c>
      <c r="J25" s="24">
        <v>4740</v>
      </c>
      <c r="K25" s="25" t="s">
        <v>33</v>
      </c>
      <c r="L25" s="23"/>
    </row>
    <row r="26" spans="2:14" ht="19.5">
      <c r="B26" s="67">
        <v>750</v>
      </c>
      <c r="C26" s="67">
        <v>75095</v>
      </c>
      <c r="D26" s="67">
        <v>2100</v>
      </c>
      <c r="E26" s="68" t="s">
        <v>53</v>
      </c>
      <c r="F26" s="70">
        <v>39.89</v>
      </c>
      <c r="G26" s="27" t="s">
        <v>99</v>
      </c>
      <c r="H26" s="20"/>
      <c r="I26" s="27">
        <v>75095</v>
      </c>
      <c r="J26" s="27">
        <v>4850</v>
      </c>
      <c r="K26" s="26" t="s">
        <v>34</v>
      </c>
      <c r="L26" s="23"/>
      <c r="N26" s="82"/>
    </row>
    <row r="27" spans="2:12" ht="22.5" customHeight="1">
      <c r="B27" s="67"/>
      <c r="C27" s="67"/>
      <c r="D27" s="67"/>
      <c r="E27" s="68"/>
      <c r="F27" s="20"/>
      <c r="G27" s="27"/>
      <c r="H27" s="20"/>
      <c r="I27" s="27">
        <v>75095</v>
      </c>
      <c r="J27" s="27">
        <v>4860</v>
      </c>
      <c r="K27" s="26" t="s">
        <v>35</v>
      </c>
      <c r="L27" s="23">
        <v>246.01</v>
      </c>
    </row>
    <row r="28" spans="2:12" ht="13.5" customHeight="1">
      <c r="B28" s="67"/>
      <c r="C28" s="67"/>
      <c r="D28" s="67"/>
      <c r="E28" s="68"/>
      <c r="F28" s="22"/>
      <c r="G28" s="20"/>
      <c r="H28" s="22"/>
      <c r="I28" s="24"/>
      <c r="J28" s="24"/>
      <c r="K28" s="22"/>
      <c r="L28" s="23"/>
    </row>
    <row r="29" spans="2:12" ht="14.25">
      <c r="B29" s="24"/>
      <c r="C29" s="24"/>
      <c r="D29" s="24"/>
      <c r="E29" s="22" t="s">
        <v>13</v>
      </c>
      <c r="F29" s="30">
        <f>SUM(F7:F28)</f>
        <v>587847.05</v>
      </c>
      <c r="G29" s="20"/>
      <c r="H29" s="22"/>
      <c r="I29" s="22"/>
      <c r="J29" s="22"/>
      <c r="K29" s="22" t="s">
        <v>17</v>
      </c>
      <c r="L29" s="30">
        <f>L22+L15+L7</f>
        <v>587847.05</v>
      </c>
    </row>
    <row r="30" ht="14.25">
      <c r="G30" s="11"/>
    </row>
    <row r="33" ht="14.25">
      <c r="F33" s="82"/>
    </row>
    <row r="34" ht="14.25">
      <c r="F34" s="83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="110" zoomScaleNormal="110" zoomScalePageLayoutView="0" workbookViewId="0" topLeftCell="A1">
      <selection activeCell="G14" sqref="G14"/>
    </sheetView>
  </sheetViews>
  <sheetFormatPr defaultColWidth="8.796875" defaultRowHeight="14.25"/>
  <cols>
    <col min="1" max="1" width="3.5" style="94" customWidth="1"/>
    <col min="2" max="2" width="5.3984375" style="94" customWidth="1"/>
    <col min="3" max="3" width="6.3984375" style="94" customWidth="1"/>
    <col min="4" max="4" width="4.8984375" style="94" customWidth="1"/>
    <col min="5" max="5" width="22.69921875" style="94" customWidth="1"/>
    <col min="6" max="6" width="9.59765625" style="94" customWidth="1"/>
    <col min="7" max="7" width="9" style="94" customWidth="1"/>
    <col min="8" max="8" width="6" style="94" customWidth="1"/>
    <col min="9" max="9" width="9" style="94" customWidth="1"/>
    <col min="10" max="10" width="7.59765625" style="94" customWidth="1"/>
    <col min="11" max="11" width="25.09765625" style="94" customWidth="1"/>
    <col min="12" max="12" width="9.59765625" style="94" customWidth="1"/>
    <col min="13" max="14" width="9" style="94" customWidth="1"/>
    <col min="15" max="15" width="10.09765625" style="94" bestFit="1" customWidth="1"/>
    <col min="16" max="16384" width="9" style="94" customWidth="1"/>
  </cols>
  <sheetData>
    <row r="2" spans="2:6" ht="15">
      <c r="B2" s="95" t="s">
        <v>110</v>
      </c>
      <c r="C2" s="95"/>
      <c r="D2" s="95"/>
      <c r="E2" s="95"/>
      <c r="F2" s="95"/>
    </row>
    <row r="3" spans="2:6" ht="15">
      <c r="B3" s="95"/>
      <c r="C3" s="95"/>
      <c r="D3" s="95"/>
      <c r="E3" s="95"/>
      <c r="F3" s="95"/>
    </row>
    <row r="4" spans="2:12" ht="15">
      <c r="B4" s="96" t="s">
        <v>0</v>
      </c>
      <c r="C4" s="96"/>
      <c r="D4" s="96"/>
      <c r="E4" s="96"/>
      <c r="F4" s="96"/>
      <c r="G4" s="96"/>
      <c r="H4" s="96"/>
      <c r="I4" s="96"/>
      <c r="J4" s="97" t="s">
        <v>76</v>
      </c>
      <c r="K4" s="97"/>
      <c r="L4" s="97"/>
    </row>
    <row r="5" spans="2:12" ht="5.25" customHeight="1">
      <c r="B5" s="96"/>
      <c r="C5" s="96"/>
      <c r="D5" s="96"/>
      <c r="E5" s="96"/>
      <c r="F5" s="96"/>
      <c r="G5" s="96"/>
      <c r="H5" s="96"/>
      <c r="I5" s="96"/>
      <c r="J5" s="97"/>
      <c r="K5" s="97"/>
      <c r="L5" s="97"/>
    </row>
    <row r="6" spans="2:12" ht="3" customHeight="1">
      <c r="B6" s="96"/>
      <c r="C6" s="96"/>
      <c r="D6" s="96"/>
      <c r="E6" s="96"/>
      <c r="F6" s="96"/>
      <c r="G6" s="96"/>
      <c r="H6" s="96"/>
      <c r="I6" s="96"/>
      <c r="J6" s="97"/>
      <c r="K6" s="97"/>
      <c r="L6" s="97"/>
    </row>
    <row r="7" spans="2:12" ht="15">
      <c r="B7" s="96"/>
      <c r="C7" s="96"/>
      <c r="D7" s="96"/>
      <c r="E7" s="96"/>
      <c r="F7" s="96"/>
      <c r="G7" s="96"/>
      <c r="H7" s="96"/>
      <c r="I7" s="96"/>
      <c r="J7" s="98"/>
      <c r="K7" s="98"/>
      <c r="L7" s="98"/>
    </row>
    <row r="8" ht="6.75" customHeight="1"/>
    <row r="9" spans="2:12" ht="21">
      <c r="B9" s="99" t="s">
        <v>1</v>
      </c>
      <c r="C9" s="99" t="s">
        <v>2</v>
      </c>
      <c r="D9" s="99" t="s">
        <v>3</v>
      </c>
      <c r="E9" s="100" t="s">
        <v>22</v>
      </c>
      <c r="F9" s="101" t="s">
        <v>5</v>
      </c>
      <c r="G9" s="102" t="s">
        <v>10</v>
      </c>
      <c r="H9" s="99" t="s">
        <v>1</v>
      </c>
      <c r="I9" s="101" t="s">
        <v>6</v>
      </c>
      <c r="J9" s="99" t="s">
        <v>3</v>
      </c>
      <c r="K9" s="102" t="s">
        <v>9</v>
      </c>
      <c r="L9" s="101" t="s">
        <v>7</v>
      </c>
    </row>
    <row r="10" spans="1:12" ht="44.25" customHeight="1">
      <c r="A10" s="103"/>
      <c r="B10" s="104">
        <v>758</v>
      </c>
      <c r="C10" s="104">
        <v>75814</v>
      </c>
      <c r="D10" s="104">
        <v>2100</v>
      </c>
      <c r="E10" s="105" t="s">
        <v>47</v>
      </c>
      <c r="F10" s="106">
        <v>47948</v>
      </c>
      <c r="G10" s="107" t="s">
        <v>84</v>
      </c>
      <c r="H10" s="108">
        <v>801</v>
      </c>
      <c r="I10" s="108" t="s">
        <v>14</v>
      </c>
      <c r="J10" s="109"/>
      <c r="K10" s="104" t="s">
        <v>14</v>
      </c>
      <c r="L10" s="110">
        <f>SUM(L11:L19)</f>
        <v>60087</v>
      </c>
    </row>
    <row r="11" spans="1:12" ht="35.25" customHeight="1">
      <c r="A11" s="103"/>
      <c r="B11" s="104">
        <v>758</v>
      </c>
      <c r="C11" s="104">
        <v>75814</v>
      </c>
      <c r="D11" s="104">
        <v>2100</v>
      </c>
      <c r="E11" s="105" t="s">
        <v>62</v>
      </c>
      <c r="F11" s="111">
        <v>44359</v>
      </c>
      <c r="G11" s="112" t="s">
        <v>85</v>
      </c>
      <c r="H11" s="113">
        <v>801</v>
      </c>
      <c r="I11" s="108">
        <v>80101</v>
      </c>
      <c r="J11" s="113">
        <v>4350</v>
      </c>
      <c r="K11" s="114" t="s">
        <v>29</v>
      </c>
      <c r="L11" s="115">
        <v>31366</v>
      </c>
    </row>
    <row r="12" spans="1:12" ht="25.5" customHeight="1">
      <c r="A12" s="103"/>
      <c r="B12" s="104">
        <v>758</v>
      </c>
      <c r="C12" s="104">
        <v>75814</v>
      </c>
      <c r="D12" s="104">
        <v>2100</v>
      </c>
      <c r="E12" s="105" t="s">
        <v>62</v>
      </c>
      <c r="F12" s="106">
        <v>41281</v>
      </c>
      <c r="G12" s="112" t="s">
        <v>89</v>
      </c>
      <c r="H12" s="113"/>
      <c r="I12" s="113">
        <v>80101</v>
      </c>
      <c r="J12" s="113">
        <v>4750</v>
      </c>
      <c r="K12" s="114" t="s">
        <v>30</v>
      </c>
      <c r="L12" s="115">
        <v>16500</v>
      </c>
    </row>
    <row r="13" spans="1:15" ht="18.75" customHeight="1">
      <c r="A13" s="103"/>
      <c r="B13" s="104">
        <v>758</v>
      </c>
      <c r="C13" s="104">
        <v>75814</v>
      </c>
      <c r="D13" s="104">
        <v>2100</v>
      </c>
      <c r="E13" s="105" t="s">
        <v>62</v>
      </c>
      <c r="F13" s="116">
        <v>44478</v>
      </c>
      <c r="G13" s="117" t="s">
        <v>95</v>
      </c>
      <c r="H13" s="113"/>
      <c r="I13" s="113">
        <v>80101</v>
      </c>
      <c r="J13" s="113">
        <v>4370</v>
      </c>
      <c r="K13" s="114" t="s">
        <v>111</v>
      </c>
      <c r="L13" s="115">
        <v>0</v>
      </c>
      <c r="O13" s="118"/>
    </row>
    <row r="14" spans="1:12" ht="25.5" customHeight="1">
      <c r="A14" s="103"/>
      <c r="B14" s="104">
        <v>758</v>
      </c>
      <c r="C14" s="104">
        <v>75814</v>
      </c>
      <c r="D14" s="104">
        <v>2100</v>
      </c>
      <c r="E14" s="105" t="s">
        <v>62</v>
      </c>
      <c r="F14" s="116">
        <v>36455</v>
      </c>
      <c r="G14" s="135">
        <v>5.2024</v>
      </c>
      <c r="H14" s="113"/>
      <c r="I14" s="113">
        <v>80101</v>
      </c>
      <c r="J14" s="113">
        <v>4850</v>
      </c>
      <c r="K14" s="114" t="s">
        <v>28</v>
      </c>
      <c r="L14" s="115">
        <v>3289</v>
      </c>
    </row>
    <row r="15" spans="1:12" ht="25.5" customHeight="1">
      <c r="A15" s="103"/>
      <c r="B15" s="104">
        <v>758</v>
      </c>
      <c r="C15" s="104">
        <v>75814</v>
      </c>
      <c r="D15" s="104">
        <v>2100</v>
      </c>
      <c r="E15" s="105" t="s">
        <v>62</v>
      </c>
      <c r="F15" s="116">
        <v>42088</v>
      </c>
      <c r="G15" s="112" t="s">
        <v>109</v>
      </c>
      <c r="H15" s="113"/>
      <c r="I15" s="113">
        <v>80101</v>
      </c>
      <c r="J15" s="113">
        <v>4740</v>
      </c>
      <c r="K15" s="114" t="s">
        <v>24</v>
      </c>
      <c r="L15" s="115">
        <v>0</v>
      </c>
    </row>
    <row r="16" spans="1:12" ht="26.25" customHeight="1">
      <c r="A16" s="103"/>
      <c r="B16" s="104"/>
      <c r="C16" s="104"/>
      <c r="D16" s="104"/>
      <c r="E16" s="119"/>
      <c r="F16" s="116"/>
      <c r="G16" s="112"/>
      <c r="H16" s="113"/>
      <c r="I16" s="113">
        <v>80101</v>
      </c>
      <c r="J16" s="113">
        <v>4860</v>
      </c>
      <c r="K16" s="114" t="s">
        <v>69</v>
      </c>
      <c r="L16" s="115">
        <v>0</v>
      </c>
    </row>
    <row r="17" spans="1:12" ht="24.75" customHeight="1">
      <c r="A17" s="103"/>
      <c r="B17" s="104"/>
      <c r="C17" s="104"/>
      <c r="D17" s="104"/>
      <c r="E17" s="119"/>
      <c r="F17" s="116"/>
      <c r="G17" s="112"/>
      <c r="H17" s="113"/>
      <c r="I17" s="108">
        <v>80103</v>
      </c>
      <c r="J17" s="113">
        <v>4350</v>
      </c>
      <c r="K17" s="114" t="s">
        <v>29</v>
      </c>
      <c r="L17" s="115">
        <v>4150</v>
      </c>
    </row>
    <row r="18" spans="1:12" ht="14.25" customHeight="1">
      <c r="A18" s="103"/>
      <c r="B18" s="104"/>
      <c r="C18" s="104"/>
      <c r="D18" s="104"/>
      <c r="E18" s="119"/>
      <c r="F18" s="116"/>
      <c r="G18" s="112"/>
      <c r="H18" s="113"/>
      <c r="I18" s="113">
        <v>80103</v>
      </c>
      <c r="J18" s="113">
        <v>4750</v>
      </c>
      <c r="K18" s="114" t="s">
        <v>27</v>
      </c>
      <c r="L18" s="115">
        <v>4000</v>
      </c>
    </row>
    <row r="19" spans="1:12" ht="27.75" customHeight="1">
      <c r="A19" s="103"/>
      <c r="B19" s="104"/>
      <c r="C19" s="104"/>
      <c r="D19" s="104"/>
      <c r="E19" s="120"/>
      <c r="F19" s="111"/>
      <c r="G19" s="112"/>
      <c r="H19" s="113"/>
      <c r="I19" s="113">
        <v>80103</v>
      </c>
      <c r="J19" s="113">
        <v>4850</v>
      </c>
      <c r="K19" s="114" t="s">
        <v>28</v>
      </c>
      <c r="L19" s="115">
        <v>782</v>
      </c>
    </row>
    <row r="20" spans="1:12" ht="11.25" customHeight="1">
      <c r="A20" s="103"/>
      <c r="B20" s="121"/>
      <c r="C20" s="121"/>
      <c r="D20" s="121"/>
      <c r="E20" s="122"/>
      <c r="F20" s="116"/>
      <c r="G20" s="112"/>
      <c r="H20" s="113"/>
      <c r="I20" s="113"/>
      <c r="J20" s="113"/>
      <c r="K20" s="114"/>
      <c r="L20" s="115"/>
    </row>
    <row r="21" spans="1:12" ht="24" customHeight="1">
      <c r="A21" s="103"/>
      <c r="B21" s="121"/>
      <c r="C21" s="121"/>
      <c r="D21" s="121"/>
      <c r="E21" s="121"/>
      <c r="F21" s="121"/>
      <c r="G21" s="112"/>
      <c r="H21" s="108">
        <v>801</v>
      </c>
      <c r="I21" s="109" t="s">
        <v>15</v>
      </c>
      <c r="J21" s="108"/>
      <c r="K21" s="109" t="s">
        <v>15</v>
      </c>
      <c r="L21" s="123">
        <f>SUM(L22:L27)</f>
        <v>129868.99999999999</v>
      </c>
    </row>
    <row r="22" spans="1:12" ht="15">
      <c r="A22" s="103"/>
      <c r="B22" s="121"/>
      <c r="C22" s="121"/>
      <c r="D22" s="121"/>
      <c r="E22" s="121"/>
      <c r="F22" s="116"/>
      <c r="G22" s="112"/>
      <c r="H22" s="113">
        <v>801</v>
      </c>
      <c r="I22" s="108">
        <v>80101</v>
      </c>
      <c r="J22" s="113">
        <v>4350</v>
      </c>
      <c r="K22" s="114" t="s">
        <v>48</v>
      </c>
      <c r="L22" s="115">
        <v>53302.52</v>
      </c>
    </row>
    <row r="23" spans="1:12" ht="14.25" customHeight="1">
      <c r="A23" s="103"/>
      <c r="B23" s="121"/>
      <c r="C23" s="121"/>
      <c r="D23" s="121"/>
      <c r="E23" s="121"/>
      <c r="F23" s="116"/>
      <c r="G23" s="112"/>
      <c r="H23" s="113"/>
      <c r="I23" s="108">
        <v>80101</v>
      </c>
      <c r="J23" s="113">
        <v>4370</v>
      </c>
      <c r="K23" s="114" t="s">
        <v>63</v>
      </c>
      <c r="L23" s="115">
        <v>52680</v>
      </c>
    </row>
    <row r="24" spans="1:12" ht="22.5">
      <c r="A24" s="103"/>
      <c r="B24" s="121"/>
      <c r="C24" s="121"/>
      <c r="D24" s="121"/>
      <c r="E24" s="121"/>
      <c r="F24" s="116"/>
      <c r="G24" s="112"/>
      <c r="H24" s="113"/>
      <c r="I24" s="113">
        <v>80101</v>
      </c>
      <c r="J24" s="113">
        <v>4740</v>
      </c>
      <c r="K24" s="114" t="s">
        <v>24</v>
      </c>
      <c r="L24" s="115">
        <v>2660</v>
      </c>
    </row>
    <row r="25" spans="1:12" ht="14.25" customHeight="1">
      <c r="A25" s="103"/>
      <c r="B25" s="121"/>
      <c r="C25" s="121"/>
      <c r="D25" s="121"/>
      <c r="E25" s="121"/>
      <c r="F25" s="116"/>
      <c r="G25" s="112"/>
      <c r="H25" s="113"/>
      <c r="I25" s="113">
        <v>80101</v>
      </c>
      <c r="J25" s="113">
        <v>4750</v>
      </c>
      <c r="K25" s="114" t="s">
        <v>27</v>
      </c>
      <c r="L25" s="115">
        <v>17486.64</v>
      </c>
    </row>
    <row r="26" spans="1:12" ht="24" customHeight="1">
      <c r="A26" s="103"/>
      <c r="B26" s="121"/>
      <c r="C26" s="121"/>
      <c r="D26" s="121"/>
      <c r="E26" s="121"/>
      <c r="F26" s="116"/>
      <c r="G26" s="112"/>
      <c r="H26" s="113"/>
      <c r="I26" s="113">
        <v>80101</v>
      </c>
      <c r="J26" s="113">
        <v>4850</v>
      </c>
      <c r="K26" s="114" t="s">
        <v>28</v>
      </c>
      <c r="L26" s="115">
        <v>3739.84</v>
      </c>
    </row>
    <row r="27" spans="1:12" ht="18.75" customHeight="1">
      <c r="A27" s="103"/>
      <c r="B27" s="121"/>
      <c r="C27" s="121"/>
      <c r="D27" s="121"/>
      <c r="E27" s="121"/>
      <c r="F27" s="116"/>
      <c r="G27" s="112"/>
      <c r="H27" s="113"/>
      <c r="I27" s="113"/>
      <c r="J27" s="113"/>
      <c r="K27" s="114"/>
      <c r="L27" s="115"/>
    </row>
    <row r="28" spans="1:12" ht="15">
      <c r="A28" s="103"/>
      <c r="B28" s="124"/>
      <c r="C28" s="124"/>
      <c r="D28" s="124"/>
      <c r="E28" s="122"/>
      <c r="F28" s="125"/>
      <c r="G28" s="104"/>
      <c r="H28" s="108">
        <v>801</v>
      </c>
      <c r="I28" s="126" t="s">
        <v>16</v>
      </c>
      <c r="J28" s="109"/>
      <c r="K28" s="126" t="s">
        <v>16</v>
      </c>
      <c r="L28" s="127">
        <f>SUM(L29:L32)</f>
        <v>39572</v>
      </c>
    </row>
    <row r="29" spans="1:12" ht="15">
      <c r="A29" s="103"/>
      <c r="B29" s="128"/>
      <c r="C29" s="128"/>
      <c r="D29" s="128"/>
      <c r="E29" s="122"/>
      <c r="F29" s="116"/>
      <c r="G29" s="112"/>
      <c r="H29" s="113">
        <v>801</v>
      </c>
      <c r="I29" s="108">
        <v>80104</v>
      </c>
      <c r="J29" s="129">
        <v>4350</v>
      </c>
      <c r="K29" s="114" t="s">
        <v>26</v>
      </c>
      <c r="L29" s="115">
        <v>25151</v>
      </c>
    </row>
    <row r="30" spans="1:12" ht="15">
      <c r="A30" s="103"/>
      <c r="B30" s="128"/>
      <c r="C30" s="128"/>
      <c r="D30" s="128"/>
      <c r="E30" s="122"/>
      <c r="F30" s="116"/>
      <c r="G30" s="112"/>
      <c r="H30" s="113"/>
      <c r="I30" s="108"/>
      <c r="J30" s="129">
        <v>4750</v>
      </c>
      <c r="K30" s="114" t="s">
        <v>27</v>
      </c>
      <c r="L30" s="115">
        <v>8500</v>
      </c>
    </row>
    <row r="31" spans="1:12" ht="22.5">
      <c r="A31" s="103"/>
      <c r="B31" s="128"/>
      <c r="C31" s="128"/>
      <c r="D31" s="128"/>
      <c r="E31" s="122"/>
      <c r="F31" s="116"/>
      <c r="G31" s="112"/>
      <c r="H31" s="113"/>
      <c r="I31" s="108"/>
      <c r="J31" s="129">
        <v>4850</v>
      </c>
      <c r="K31" s="114" t="s">
        <v>28</v>
      </c>
      <c r="L31" s="115">
        <v>1921</v>
      </c>
    </row>
    <row r="32" spans="1:12" ht="15">
      <c r="A32" s="103"/>
      <c r="B32" s="128"/>
      <c r="C32" s="128"/>
      <c r="D32" s="128"/>
      <c r="E32" s="122"/>
      <c r="F32" s="116"/>
      <c r="G32" s="112"/>
      <c r="H32" s="113"/>
      <c r="I32" s="108"/>
      <c r="J32" s="129">
        <v>4370</v>
      </c>
      <c r="K32" s="114" t="s">
        <v>111</v>
      </c>
      <c r="L32" s="115">
        <v>4000</v>
      </c>
    </row>
    <row r="33" spans="1:12" ht="15">
      <c r="A33" s="103"/>
      <c r="B33" s="128"/>
      <c r="C33" s="128"/>
      <c r="D33" s="128"/>
      <c r="E33" s="122"/>
      <c r="F33" s="116"/>
      <c r="G33" s="112"/>
      <c r="H33" s="113"/>
      <c r="I33" s="108"/>
      <c r="J33" s="129"/>
      <c r="K33" s="114"/>
      <c r="L33" s="115"/>
    </row>
    <row r="34" spans="1:12" ht="15">
      <c r="A34" s="103"/>
      <c r="B34" s="128"/>
      <c r="C34" s="128"/>
      <c r="D34" s="128"/>
      <c r="E34" s="122"/>
      <c r="F34" s="116"/>
      <c r="G34" s="112"/>
      <c r="H34" s="113">
        <v>801</v>
      </c>
      <c r="I34" s="108" t="s">
        <v>58</v>
      </c>
      <c r="J34" s="129"/>
      <c r="K34" s="130" t="s">
        <v>59</v>
      </c>
      <c r="L34" s="123">
        <f>SUM(L35:L38)</f>
        <v>27081</v>
      </c>
    </row>
    <row r="35" spans="1:12" ht="15">
      <c r="A35" s="103"/>
      <c r="B35" s="128"/>
      <c r="C35" s="128"/>
      <c r="D35" s="128"/>
      <c r="E35" s="122"/>
      <c r="F35" s="116"/>
      <c r="G35" s="112"/>
      <c r="H35" s="113"/>
      <c r="I35" s="108">
        <v>80101</v>
      </c>
      <c r="J35" s="129">
        <v>4750</v>
      </c>
      <c r="K35" s="114" t="s">
        <v>60</v>
      </c>
      <c r="L35" s="115">
        <v>8754.57</v>
      </c>
    </row>
    <row r="36" spans="1:12" ht="15">
      <c r="A36" s="103"/>
      <c r="B36" s="128"/>
      <c r="C36" s="128"/>
      <c r="D36" s="128"/>
      <c r="E36" s="122"/>
      <c r="F36" s="116"/>
      <c r="G36" s="112"/>
      <c r="H36" s="113"/>
      <c r="I36" s="108"/>
      <c r="J36" s="129">
        <v>4370</v>
      </c>
      <c r="K36" s="114" t="s">
        <v>63</v>
      </c>
      <c r="L36" s="115">
        <v>6300</v>
      </c>
    </row>
    <row r="37" spans="1:12" ht="22.5">
      <c r="A37" s="103"/>
      <c r="B37" s="128"/>
      <c r="C37" s="128"/>
      <c r="D37" s="128"/>
      <c r="E37" s="122"/>
      <c r="F37" s="116"/>
      <c r="G37" s="112"/>
      <c r="H37" s="113"/>
      <c r="I37" s="108"/>
      <c r="J37" s="129">
        <v>4850</v>
      </c>
      <c r="K37" s="114" t="s">
        <v>61</v>
      </c>
      <c r="L37" s="115">
        <v>1711.54</v>
      </c>
    </row>
    <row r="38" spans="1:12" ht="15">
      <c r="A38" s="103"/>
      <c r="B38" s="128"/>
      <c r="C38" s="128"/>
      <c r="D38" s="128"/>
      <c r="E38" s="121"/>
      <c r="F38" s="121"/>
      <c r="G38" s="112"/>
      <c r="H38" s="131"/>
      <c r="I38" s="108"/>
      <c r="J38" s="129">
        <v>4350</v>
      </c>
      <c r="K38" s="114" t="s">
        <v>26</v>
      </c>
      <c r="L38" s="115">
        <v>10314.89</v>
      </c>
    </row>
    <row r="39" spans="1:12" ht="15">
      <c r="A39" s="103"/>
      <c r="B39" s="124"/>
      <c r="C39" s="124"/>
      <c r="D39" s="124"/>
      <c r="E39" s="122" t="s">
        <v>13</v>
      </c>
      <c r="F39" s="125">
        <f>SUM(F10:F38)</f>
        <v>256609</v>
      </c>
      <c r="G39" s="132"/>
      <c r="H39" s="109"/>
      <c r="I39" s="109"/>
      <c r="J39" s="109"/>
      <c r="K39" s="109" t="s">
        <v>21</v>
      </c>
      <c r="L39" s="123">
        <f>L34+L28+L21+L10</f>
        <v>256609</v>
      </c>
    </row>
    <row r="40" ht="15">
      <c r="G40" s="133"/>
    </row>
    <row r="41" ht="15">
      <c r="L41" s="134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A16" sqref="A16:IV16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7" max="7" width="6.59765625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3:11" ht="40.5" customHeight="1">
      <c r="C1" s="92"/>
      <c r="D1" s="92"/>
      <c r="E1" s="92"/>
      <c r="H1" s="92" t="s">
        <v>79</v>
      </c>
      <c r="I1" s="92"/>
      <c r="J1" s="92"/>
      <c r="K1" s="92"/>
    </row>
    <row r="2" spans="3:10" ht="33.75" customHeight="1">
      <c r="C2" s="93" t="s">
        <v>43</v>
      </c>
      <c r="D2" s="93"/>
      <c r="E2" s="93"/>
      <c r="F2" s="93"/>
      <c r="G2" s="93"/>
      <c r="H2" s="93"/>
      <c r="I2" s="93"/>
      <c r="J2" s="93"/>
    </row>
    <row r="3" spans="2:11" ht="45">
      <c r="B3" s="2" t="s">
        <v>1</v>
      </c>
      <c r="C3" s="2" t="s">
        <v>2</v>
      </c>
      <c r="D3" s="2" t="s">
        <v>3</v>
      </c>
      <c r="E3" s="19" t="s">
        <v>37</v>
      </c>
      <c r="F3" s="3" t="s">
        <v>5</v>
      </c>
      <c r="G3" s="2" t="s">
        <v>1</v>
      </c>
      <c r="H3" s="3" t="s">
        <v>6</v>
      </c>
      <c r="I3" s="2" t="s">
        <v>3</v>
      </c>
      <c r="J3" s="4" t="s">
        <v>9</v>
      </c>
      <c r="K3" s="3" t="s">
        <v>7</v>
      </c>
    </row>
    <row r="4" spans="2:11" ht="33.75">
      <c r="B4" s="17">
        <v>853</v>
      </c>
      <c r="C4" s="17">
        <v>85395</v>
      </c>
      <c r="D4" s="17">
        <v>2180</v>
      </c>
      <c r="E4" s="42" t="s">
        <v>46</v>
      </c>
      <c r="F4" s="43"/>
      <c r="G4" s="12">
        <v>853</v>
      </c>
      <c r="H4" s="12">
        <v>85395</v>
      </c>
      <c r="I4" s="5"/>
      <c r="J4" s="12" t="s">
        <v>8</v>
      </c>
      <c r="K4" s="30">
        <f>SUM(K5:K6)</f>
        <v>0</v>
      </c>
    </row>
    <row r="5" spans="2:11" ht="14.25">
      <c r="B5" s="17"/>
      <c r="C5" s="17"/>
      <c r="D5" s="17"/>
      <c r="E5" s="39"/>
      <c r="F5" s="44"/>
      <c r="G5" s="32"/>
      <c r="H5" s="32"/>
      <c r="I5" s="17">
        <v>3110</v>
      </c>
      <c r="J5" s="10" t="s">
        <v>11</v>
      </c>
      <c r="K5" s="44"/>
    </row>
    <row r="6" spans="2:11" ht="14.25">
      <c r="B6" s="17"/>
      <c r="C6" s="17"/>
      <c r="D6" s="17"/>
      <c r="E6" s="42"/>
      <c r="F6" s="44"/>
      <c r="G6" s="32"/>
      <c r="H6" s="32"/>
      <c r="I6" s="32"/>
      <c r="J6" s="33"/>
      <c r="K6" s="31"/>
    </row>
    <row r="7" spans="2:11" ht="33.75">
      <c r="B7" s="17">
        <v>853</v>
      </c>
      <c r="C7" s="17">
        <v>85395</v>
      </c>
      <c r="D7" s="17">
        <v>2180</v>
      </c>
      <c r="E7" s="42" t="s">
        <v>44</v>
      </c>
      <c r="F7" s="44">
        <v>20400</v>
      </c>
      <c r="G7" s="13">
        <v>853</v>
      </c>
      <c r="H7" s="13">
        <v>85395</v>
      </c>
      <c r="I7" s="13"/>
      <c r="J7" s="62" t="s">
        <v>8</v>
      </c>
      <c r="K7" s="30">
        <f>SUM(K8:K9)</f>
        <v>20400</v>
      </c>
    </row>
    <row r="8" spans="2:11" ht="14.25">
      <c r="B8" s="17"/>
      <c r="C8" s="17"/>
      <c r="D8" s="17"/>
      <c r="E8" s="42"/>
      <c r="F8" s="44"/>
      <c r="G8" s="32"/>
      <c r="H8" s="32"/>
      <c r="I8" s="32">
        <v>3110</v>
      </c>
      <c r="J8" s="10" t="s">
        <v>11</v>
      </c>
      <c r="K8" s="31">
        <v>20000</v>
      </c>
    </row>
    <row r="9" spans="2:11" ht="14.25">
      <c r="B9" s="7"/>
      <c r="C9" s="7"/>
      <c r="D9" s="7"/>
      <c r="E9" s="7"/>
      <c r="F9" s="7"/>
      <c r="G9" s="7"/>
      <c r="H9" s="7"/>
      <c r="I9" s="16">
        <v>4210</v>
      </c>
      <c r="J9" s="33" t="s">
        <v>78</v>
      </c>
      <c r="K9" s="47">
        <v>400</v>
      </c>
    </row>
    <row r="10" spans="2:11" ht="14.25">
      <c r="B10" s="7"/>
      <c r="C10" s="7"/>
      <c r="D10" s="7"/>
      <c r="E10" s="7"/>
      <c r="F10" s="7"/>
      <c r="G10" s="7"/>
      <c r="H10" s="7"/>
      <c r="I10" s="16"/>
      <c r="J10" s="33"/>
      <c r="K10" s="47"/>
    </row>
    <row r="11" spans="2:11" ht="22.5">
      <c r="B11" s="76">
        <v>853</v>
      </c>
      <c r="C11" s="76">
        <v>85395</v>
      </c>
      <c r="D11" s="76">
        <v>2180</v>
      </c>
      <c r="E11" s="42" t="s">
        <v>38</v>
      </c>
      <c r="F11" s="75"/>
      <c r="G11" s="13">
        <v>853</v>
      </c>
      <c r="H11" s="13">
        <v>85395</v>
      </c>
      <c r="I11" s="74"/>
      <c r="J11" s="62" t="s">
        <v>8</v>
      </c>
      <c r="K11" s="34">
        <f>SUM(K12:K12)</f>
        <v>0</v>
      </c>
    </row>
    <row r="12" spans="2:11" ht="14.25">
      <c r="B12" s="9"/>
      <c r="C12" s="9"/>
      <c r="D12" s="9"/>
      <c r="E12" s="9"/>
      <c r="F12" s="9"/>
      <c r="G12" s="9"/>
      <c r="H12" s="9"/>
      <c r="I12" s="72">
        <v>3110</v>
      </c>
      <c r="J12" s="10" t="s">
        <v>11</v>
      </c>
      <c r="K12" s="73"/>
    </row>
    <row r="13" spans="2:11" ht="33.75">
      <c r="B13" s="38">
        <v>853</v>
      </c>
      <c r="C13" s="38">
        <v>85395</v>
      </c>
      <c r="D13" s="38">
        <v>2180</v>
      </c>
      <c r="E13" s="42" t="s">
        <v>45</v>
      </c>
      <c r="F13" s="50"/>
      <c r="G13" s="48">
        <v>853</v>
      </c>
      <c r="H13" s="48">
        <v>85395</v>
      </c>
      <c r="I13" s="48"/>
      <c r="J13" s="48" t="s">
        <v>12</v>
      </c>
      <c r="K13" s="49">
        <f>SUM(K14:K15)</f>
        <v>0</v>
      </c>
    </row>
    <row r="14" spans="2:11" ht="14.25">
      <c r="B14" s="38"/>
      <c r="C14" s="38"/>
      <c r="D14" s="38"/>
      <c r="E14" s="42"/>
      <c r="F14" s="50"/>
      <c r="G14" s="48"/>
      <c r="H14" s="48"/>
      <c r="I14" s="17">
        <v>3110</v>
      </c>
      <c r="J14" s="10" t="s">
        <v>11</v>
      </c>
      <c r="K14" s="31"/>
    </row>
    <row r="15" spans="2:11" ht="14.25">
      <c r="B15" s="7"/>
      <c r="C15" s="7"/>
      <c r="D15" s="7"/>
      <c r="E15" s="7"/>
      <c r="F15" s="7"/>
      <c r="G15" s="7"/>
      <c r="H15" s="7"/>
      <c r="I15" s="16">
        <v>4210</v>
      </c>
      <c r="J15" s="33" t="s">
        <v>64</v>
      </c>
      <c r="K15" s="47"/>
    </row>
    <row r="16" spans="2:11" ht="14.25">
      <c r="B16" s="7"/>
      <c r="C16" s="7"/>
      <c r="D16" s="7"/>
      <c r="E16" s="7"/>
      <c r="F16" s="7"/>
      <c r="G16" s="7"/>
      <c r="H16" s="7"/>
      <c r="I16" s="16"/>
      <c r="J16" s="33"/>
      <c r="K16" s="47"/>
    </row>
    <row r="17" spans="2:11" ht="14.25">
      <c r="B17" s="76">
        <v>400</v>
      </c>
      <c r="C17" s="76">
        <v>40001</v>
      </c>
      <c r="D17" s="76">
        <v>2180</v>
      </c>
      <c r="E17" s="9" t="s">
        <v>65</v>
      </c>
      <c r="F17" s="75">
        <v>263247.61</v>
      </c>
      <c r="G17" s="9">
        <v>400</v>
      </c>
      <c r="H17" s="9">
        <v>40001</v>
      </c>
      <c r="I17" s="72"/>
      <c r="J17" s="12" t="s">
        <v>66</v>
      </c>
      <c r="K17" s="34">
        <f>SUM(K18:K22)</f>
        <v>289565.61999999994</v>
      </c>
    </row>
    <row r="18" spans="2:11" ht="14.25">
      <c r="B18" s="7"/>
      <c r="C18" s="7"/>
      <c r="D18" s="7"/>
      <c r="E18" s="9" t="s">
        <v>77</v>
      </c>
      <c r="F18" s="75">
        <v>26318.01</v>
      </c>
      <c r="G18" s="9"/>
      <c r="H18" s="9"/>
      <c r="I18" s="72">
        <v>4260</v>
      </c>
      <c r="J18" s="9" t="s">
        <v>67</v>
      </c>
      <c r="K18" s="73">
        <v>283887.87</v>
      </c>
    </row>
    <row r="19" spans="2:11" ht="14.25">
      <c r="B19" s="7"/>
      <c r="C19" s="7"/>
      <c r="D19" s="7"/>
      <c r="E19" s="7"/>
      <c r="F19" s="9"/>
      <c r="G19" s="9">
        <v>750</v>
      </c>
      <c r="H19" s="9">
        <v>75023</v>
      </c>
      <c r="I19" s="72"/>
      <c r="J19" s="12" t="s">
        <v>66</v>
      </c>
      <c r="K19" s="73"/>
    </row>
    <row r="20" spans="2:11" ht="14.25">
      <c r="B20" s="7"/>
      <c r="C20" s="7"/>
      <c r="D20" s="7"/>
      <c r="E20" s="7"/>
      <c r="F20" s="9"/>
      <c r="G20" s="9"/>
      <c r="H20" s="9"/>
      <c r="I20" s="72">
        <v>4010</v>
      </c>
      <c r="J20" s="45" t="s">
        <v>39</v>
      </c>
      <c r="K20" s="73">
        <v>4872.1</v>
      </c>
    </row>
    <row r="21" spans="2:11" ht="14.25">
      <c r="B21" s="7"/>
      <c r="C21" s="7"/>
      <c r="D21" s="7"/>
      <c r="E21" s="7"/>
      <c r="F21" s="9"/>
      <c r="G21" s="9"/>
      <c r="H21" s="9"/>
      <c r="I21" s="72">
        <v>4110</v>
      </c>
      <c r="J21" s="45" t="s">
        <v>40</v>
      </c>
      <c r="K21" s="73">
        <v>686.3</v>
      </c>
    </row>
    <row r="22" spans="2:11" ht="14.25">
      <c r="B22" s="7"/>
      <c r="C22" s="7"/>
      <c r="D22" s="7"/>
      <c r="E22" s="7"/>
      <c r="F22" s="9"/>
      <c r="G22" s="9"/>
      <c r="H22" s="9"/>
      <c r="I22" s="72">
        <v>4120</v>
      </c>
      <c r="J22" s="33" t="s">
        <v>41</v>
      </c>
      <c r="K22" s="73">
        <v>119.35</v>
      </c>
    </row>
    <row r="23" spans="2:11" ht="14.25">
      <c r="B23" s="7"/>
      <c r="C23" s="7"/>
      <c r="D23" s="7"/>
      <c r="E23" s="7"/>
      <c r="F23" s="9"/>
      <c r="G23" s="9"/>
      <c r="H23" s="9"/>
      <c r="I23" s="9"/>
      <c r="J23" s="9"/>
      <c r="K23" s="9"/>
    </row>
    <row r="24" spans="2:11" ht="15">
      <c r="B24" s="7"/>
      <c r="C24" s="7"/>
      <c r="D24" s="7"/>
      <c r="E24" s="6" t="s">
        <v>36</v>
      </c>
      <c r="F24" s="30">
        <f>SUM(F4:F23)</f>
        <v>309965.62</v>
      </c>
      <c r="G24" s="6"/>
      <c r="H24" s="6"/>
      <c r="I24" s="6"/>
      <c r="J24" s="6" t="s">
        <v>36</v>
      </c>
      <c r="K24" s="30">
        <v>309965.62</v>
      </c>
    </row>
  </sheetData>
  <sheetProtection/>
  <mergeCells count="3">
    <mergeCell ref="H1:K1"/>
    <mergeCell ref="C2:J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SKARBNIK</cp:lastModifiedBy>
  <cp:lastPrinted>2024-06-20T09:02:17Z</cp:lastPrinted>
  <dcterms:created xsi:type="dcterms:W3CDTF">2022-04-06T07:30:57Z</dcterms:created>
  <dcterms:modified xsi:type="dcterms:W3CDTF">2024-06-20T09:02:22Z</dcterms:modified>
  <cp:category/>
  <cp:version/>
  <cp:contentType/>
  <cp:contentStatus/>
</cp:coreProperties>
</file>