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65326" windowWidth="12765" windowHeight="11640" activeTab="0"/>
  </bookViews>
  <sheets>
    <sheet name="UMIG" sheetId="1" r:id="rId1"/>
    <sheet name="MGOPS" sheetId="2" r:id="rId2"/>
    <sheet name="SSP Ostojów" sheetId="3" r:id="rId3"/>
    <sheet name="SSP nr 3" sheetId="4" r:id="rId4"/>
    <sheet name="KUŹNICA" sheetId="5" r:id="rId5"/>
    <sheet name="Gimnazjum" sheetId="6" r:id="rId6"/>
    <sheet name="ORiS" sheetId="7" r:id="rId7"/>
    <sheet name="SSP nr1" sheetId="8" r:id="rId8"/>
    <sheet name="Biblioteka" sheetId="9" r:id="rId9"/>
    <sheet name="Przedszkole" sheetId="10" r:id="rId10"/>
    <sheet name="ZGK" sheetId="11" r:id="rId11"/>
  </sheets>
  <definedNames/>
  <calcPr fullCalcOnLoad="1"/>
</workbook>
</file>

<file path=xl/sharedStrings.xml><?xml version="1.0" encoding="utf-8"?>
<sst xmlns="http://schemas.openxmlformats.org/spreadsheetml/2006/main" count="1255" uniqueCount="826">
  <si>
    <t>L.p.</t>
  </si>
  <si>
    <t>Przedmiot ubezpieczenia</t>
  </si>
  <si>
    <t>Suma ubezpieczenia w PLN</t>
  </si>
  <si>
    <t>Rodzaj wartości</t>
  </si>
  <si>
    <t>UWAGI</t>
  </si>
  <si>
    <t>Odtworzeniowa Księgowa brutto początkowa</t>
  </si>
  <si>
    <t>Księgowa brutto początkowa</t>
  </si>
  <si>
    <t>Budynki budowle i instalacje inż.-techniczne wg poniższego wykazu</t>
  </si>
  <si>
    <t>System ubezpieczenia</t>
  </si>
  <si>
    <t>Sumy stałe</t>
  </si>
  <si>
    <t xml:space="preserve">Lp. </t>
  </si>
  <si>
    <t>Budynek + instalacje inż.       Ul. Fabryczna 5</t>
  </si>
  <si>
    <t>Budynek + instalacje inż. –   ul. Sportowa 1</t>
  </si>
  <si>
    <t>Budynek + instalacje inż. –   ul. E. Peck</t>
  </si>
  <si>
    <t>Budynek OSP Ostojów</t>
  </si>
  <si>
    <t>Budynek OSP Suchedniów</t>
  </si>
  <si>
    <t>2000, remont 2001</t>
  </si>
  <si>
    <t>Rok budowy</t>
  </si>
  <si>
    <t>Budynek + instalacje inż. – ul. Sportowa 1</t>
  </si>
  <si>
    <t>Budynek + instalacje inż.. - mieszkania socjalne</t>
  </si>
  <si>
    <t>Lokale w bloku</t>
  </si>
  <si>
    <t>1723, modernizacja 2006 r.</t>
  </si>
  <si>
    <t>Budynek + instalacje inż. - Przychodnia ul.E.Peck</t>
  </si>
  <si>
    <t>Nazwa sprzętu, producent, typ, model</t>
  </si>
  <si>
    <t>Nr fabryczny, seryjny, ewidencyjny</t>
  </si>
  <si>
    <t>Wartość księgowa brutto zł (początkowa)</t>
  </si>
  <si>
    <t>Rok produkcji</t>
  </si>
  <si>
    <t>gr IV UMiG 491/05-USC</t>
  </si>
  <si>
    <t>Serwer HP ML 350 5405 2G 2x 146 G</t>
  </si>
  <si>
    <t>SE 2001/128B RW</t>
  </si>
  <si>
    <t>Centrala telefoniczna</t>
  </si>
  <si>
    <t>Platon OPTIMA 48</t>
  </si>
  <si>
    <t>NOTEBOOK HP 6720s</t>
  </si>
  <si>
    <t>T2410/2GB/250GB/VHB KU477ES</t>
  </si>
  <si>
    <t>NOTEBOOK ACER 5535</t>
  </si>
  <si>
    <t>QL60/3GB/320GB/15,6/VHP</t>
  </si>
  <si>
    <t>Zestaw kompterowy</t>
  </si>
  <si>
    <t>Drukarka laserowa HP</t>
  </si>
  <si>
    <t>LASERJET P2015DN</t>
  </si>
  <si>
    <t>Stadion Orlicz trybuny, nr inwentarzowy 9269260</t>
  </si>
  <si>
    <t>28.12.2006</t>
  </si>
  <si>
    <t>Ogrodzenie przy Sz.P. w Michniowie, nr inwentarzowy 75075023</t>
  </si>
  <si>
    <t>05.09.2005</t>
  </si>
  <si>
    <t>Przebudowa Przyczółków Mostki, nr inwentarzowy 60060016</t>
  </si>
  <si>
    <t>31.12.2004</t>
  </si>
  <si>
    <t>Ogrodzenia, nr inwentarzowy 85185121</t>
  </si>
  <si>
    <t>31.03.2006</t>
  </si>
  <si>
    <t>ZESTAW KOMP. SEMP</t>
  </si>
  <si>
    <t>140/500GB/H22N/XPHe</t>
  </si>
  <si>
    <t>P2055D</t>
  </si>
  <si>
    <t>Dalmierz laserowy</t>
  </si>
  <si>
    <t>GLM 150 BOSC</t>
  </si>
  <si>
    <t xml:space="preserve">Urządzenie wielofunkcyjne </t>
  </si>
  <si>
    <t>HP LJ M1536DNF</t>
  </si>
  <si>
    <t>Komputer Lenovo</t>
  </si>
  <si>
    <t>113D401 Think Centre M58p</t>
  </si>
  <si>
    <t xml:space="preserve">sprzedaż-5790,66-2011r </t>
  </si>
  <si>
    <t>zagospodarowanie centrum miasta</t>
  </si>
  <si>
    <t>szczeg.-karta ŚT</t>
  </si>
  <si>
    <t>27.12.2010</t>
  </si>
  <si>
    <t>Rower tutystyczny</t>
  </si>
  <si>
    <t>18.02.2011</t>
  </si>
  <si>
    <t>Monitoring miejski 6 kamer z systemem przekazu i zapisu obrazu</t>
  </si>
  <si>
    <t>nr inw. 600---60016</t>
  </si>
  <si>
    <t>Kolektor sanitarny od ul. Sportowej do ul. Bugaj</t>
  </si>
  <si>
    <t>Zagospodarowanie terenu wokół zalewu w Mostkach</t>
  </si>
  <si>
    <t>Budynek + instalacje inż. - po szkole w Michniowie (2012r. remont z przeznaczeniem na centrum kształceniowo-integracyjne)</t>
  </si>
  <si>
    <t>Sprzęt przenośny</t>
  </si>
  <si>
    <t>Sprzęt Stacjonarny</t>
  </si>
  <si>
    <t>Drukarka laserowa HP P2055D</t>
  </si>
  <si>
    <t>UMiG dz X/7/GN</t>
  </si>
  <si>
    <t>Komputer stacjonarny  typu all-in-one marki Lenovo, typ: Edge-71z</t>
  </si>
  <si>
    <t>S1DMT01</t>
  </si>
  <si>
    <t>2012 r.</t>
  </si>
  <si>
    <t>S1DMR73</t>
  </si>
  <si>
    <t>SDMR97</t>
  </si>
  <si>
    <t>Konsola PLAY STATION 3</t>
  </si>
  <si>
    <t>03-27459172-6380888-CECH-30004A</t>
  </si>
  <si>
    <t>Telewizor LCD marki SAMSUNG</t>
  </si>
  <si>
    <t>B3KP3HLC301361E</t>
  </si>
  <si>
    <t>Drukarka HP LASERJET</t>
  </si>
  <si>
    <t>P1606DM</t>
  </si>
  <si>
    <t>UPS FIDELTRONIK LUPUS KI 2000 SINUS</t>
  </si>
  <si>
    <t>Komputer Dell OptiPlex 755 T C2D 2,3G z oprogramowaniem Windows 7 Professional OEM</t>
  </si>
  <si>
    <t>UMiG/Dz.X/45/101</t>
  </si>
  <si>
    <t>2013 r.</t>
  </si>
  <si>
    <t>UMiG/Dz.X/46/GN</t>
  </si>
  <si>
    <t>UMiG/Dz.X/47/GN</t>
  </si>
  <si>
    <t>UMiG/Dz.X/48/GN</t>
  </si>
  <si>
    <t>Przystanki autobusowe 5 szt. przystanki posadowione w : Ostojów, ul. Langiewicza, ul. Kielecka/Jasna, ul. Warszawska, zatoka autobusowa Suchedniów węzeł</t>
  </si>
  <si>
    <t>serwer wyodrębniony z zestawu komputerowegozakupionego w 2005r.</t>
  </si>
  <si>
    <t>ST4/4/491/109</t>
  </si>
  <si>
    <t>Szafa ognioodporna-projekt "e-świętokrzyskie Rozbudowa Infrastruktury Informatycznej JST"</t>
  </si>
  <si>
    <t>ST 8/80/803/110</t>
  </si>
  <si>
    <t>RAZEM</t>
  </si>
  <si>
    <t>Suma ubezpieczenia wartość księgowa początkowa brutto zł</t>
  </si>
  <si>
    <t>Suma ubezpieczenia wartość odtworzeniowa zł</t>
  </si>
  <si>
    <t>Oświetlenie przy drogach gminnych</t>
  </si>
  <si>
    <t>RAZEM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</si>
  <si>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</si>
  <si>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</si>
  <si>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</si>
  <si>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</si>
  <si>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</si>
  <si>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</si>
  <si>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</si>
  <si>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</si>
  <si>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</si>
  <si>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</si>
  <si>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</si>
  <si>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</si>
  <si>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</si>
  <si>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</si>
  <si>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</si>
  <si>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</si>
  <si>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</si>
  <si>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</si>
  <si>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</si>
  <si>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</si>
  <si>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</si>
  <si>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Drukarka HP LaserJet P1606 DN/dts</t>
  </si>
  <si>
    <t>Dz X/50/2014</t>
  </si>
  <si>
    <t>Drukarka HP LaserJet P1606</t>
  </si>
  <si>
    <t>Dz X/51/2014</t>
  </si>
  <si>
    <t>Urzadzenie wielofunkcyjne BROTHER MFC-j5910dkl</t>
  </si>
  <si>
    <t>Dz X/52/2014</t>
  </si>
  <si>
    <t>2014 r.</t>
  </si>
  <si>
    <t>22.</t>
  </si>
  <si>
    <t>23.</t>
  </si>
  <si>
    <t>24.</t>
  </si>
  <si>
    <t>25.</t>
  </si>
  <si>
    <t>26.</t>
  </si>
  <si>
    <t>27.</t>
  </si>
  <si>
    <t>28.</t>
  </si>
  <si>
    <t>29.</t>
  </si>
  <si>
    <t>Notebook HP 250 U2810/2GB/500/GB/DOS</t>
  </si>
  <si>
    <t>Dz X/53/2014</t>
  </si>
  <si>
    <t>Wiata przystankowa CERES 2 ST 1?10/109/115- miejsce przeznaczenia Michniów</t>
  </si>
  <si>
    <t>Wiata przystankowa CERES  z miejscem przeznaczenia Michniów (karta ST1/10/109/114</t>
  </si>
  <si>
    <t>Wiata przystankowa W-7 , 3 szt. cena jednostkowa 3 936,00 zł - miejsce przeznaczenia MOSTKI (karta ST/10/109/113</t>
  </si>
  <si>
    <t>16.12.2012</t>
  </si>
  <si>
    <t>06.12.2012</t>
  </si>
  <si>
    <t>12.11.2014</t>
  </si>
  <si>
    <t>20.07.2015</t>
  </si>
  <si>
    <t>Drukarka HP LaserJet Pro 400 M 401 dne</t>
  </si>
  <si>
    <t>UMiG Dz X/54/8</t>
  </si>
  <si>
    <t>2015r.</t>
  </si>
  <si>
    <t xml:space="preserve">Drukarka HP LaserJet Pro 400 M 401 dn </t>
  </si>
  <si>
    <t>UMiG Dz X/55/OR</t>
  </si>
  <si>
    <t>Drukarka HP  LaserJet Pro 400 M 401 dn</t>
  </si>
  <si>
    <t>UMiG Dz X/56/OR</t>
  </si>
  <si>
    <t>Urządzenie wielofunkcyjne HP LJ Color Pro 400 M 476 DN/M</t>
  </si>
  <si>
    <t>UMiG Dz X /58/OR</t>
  </si>
  <si>
    <t>Drukarka Oki C 511 DN</t>
  </si>
  <si>
    <t>UMiG Dz X/59/OR</t>
  </si>
  <si>
    <t>Laptop HP550T 5270/2G/160G/BT/VB/Xppfs 357 AA</t>
  </si>
  <si>
    <t xml:space="preserve">Kosiarka spalinowa Hecht 41 UMiG Dz IX/2/2O </t>
  </si>
  <si>
    <t>Powierzchnia użytkowa              m2</t>
  </si>
  <si>
    <t>Konstrukcja budynku</t>
  </si>
  <si>
    <t>murowany, stropodach kryty papą</t>
  </si>
  <si>
    <t>murowany, dach kryty eternitem</t>
  </si>
  <si>
    <t>murowany, dach kryty papą</t>
  </si>
  <si>
    <t>drewniany, dach kryty blachą</t>
  </si>
  <si>
    <t>murowany dach kryty papą</t>
  </si>
  <si>
    <t>ściany drewniane, dach drewniany kryty papą</t>
  </si>
  <si>
    <t>ściany płyta, stropodach kryty papą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</si>
  <si>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</si>
  <si>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</si>
  <si>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</si>
  <si>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</si>
  <si>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</si>
  <si>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</si>
  <si>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</si>
  <si>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</si>
  <si>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</si>
  <si>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</si>
  <si>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</si>
  <si>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Zestaw komputerowy  MaNComplex</t>
  </si>
  <si>
    <t>Drukarka kolorowa A3 SHARP DX-2500N MaNComplex</t>
  </si>
  <si>
    <t>Drukarka kolorowa A4 Lexmark C 746dn MaNComplex</t>
  </si>
  <si>
    <t xml:space="preserve">Kontroler domeny tower W OPZ typ A  Hewlett Pacard </t>
  </si>
  <si>
    <t>Napęd LT 04</t>
  </si>
  <si>
    <t>Firewall typ I Sprint Gdańsk</t>
  </si>
  <si>
    <t xml:space="preserve">Serwer  do EOD Zeto Olsztyn </t>
  </si>
  <si>
    <t>Biurowe urządzenie wielofunkcyjne A4 laserowe, kolorowe + FAX OKI MC 562dnW</t>
  </si>
  <si>
    <t xml:space="preserve">Zestaw komputerowy </t>
  </si>
  <si>
    <t xml:space="preserve">Zasilacz awaryjny wolnostojący  </t>
  </si>
  <si>
    <t xml:space="preserve">Switch zarządzalny ZyXSL  </t>
  </si>
  <si>
    <t xml:space="preserve">Szafa Rack 19 </t>
  </si>
  <si>
    <t xml:space="preserve">UTM FORTINET </t>
  </si>
  <si>
    <t>UPS Tower</t>
  </si>
  <si>
    <t>Skaner A3 Plustek Optic</t>
  </si>
  <si>
    <t>Zasilacz UPS ORVALDI</t>
  </si>
  <si>
    <t>ST 4/49/491/209</t>
  </si>
  <si>
    <t>ST 4/49/491/208</t>
  </si>
  <si>
    <t>ST 4/49/491/ORG</t>
  </si>
  <si>
    <t>ST 4/49/491/210</t>
  </si>
  <si>
    <t>ST 4/49/491/211</t>
  </si>
  <si>
    <t>ST 4/49/491/1</t>
  </si>
  <si>
    <t>ST 4/49/491/2</t>
  </si>
  <si>
    <t>ST 4/49/491/3</t>
  </si>
  <si>
    <t>ST 4/49/491/serwer</t>
  </si>
  <si>
    <t>ST 4/49/491/202</t>
  </si>
  <si>
    <t>Dz.X/61/1</t>
  </si>
  <si>
    <t>Dz.X/62/1a</t>
  </si>
  <si>
    <t>Dz.X/63/6</t>
  </si>
  <si>
    <t>Dz.X/64/7</t>
  </si>
  <si>
    <t>Dz.X/65/9</t>
  </si>
  <si>
    <t>Dz.X/66/103</t>
  </si>
  <si>
    <t>Dz.X/67/104</t>
  </si>
  <si>
    <t>Dz.X/68/106</t>
  </si>
  <si>
    <t>Dz.X/69/202</t>
  </si>
  <si>
    <t>Dz.X/70/203</t>
  </si>
  <si>
    <t>Dz.X/71/203</t>
  </si>
  <si>
    <t>Dz.X/72/207</t>
  </si>
  <si>
    <t>Dz.X/73/211</t>
  </si>
  <si>
    <t>Dz.X/74/9</t>
  </si>
  <si>
    <t>Dz.X/75/212</t>
  </si>
  <si>
    <t>Dz.X/76/ser.</t>
  </si>
  <si>
    <t>Dz.X/77/ser.</t>
  </si>
  <si>
    <t>Dz.X/78/ser.</t>
  </si>
  <si>
    <t>Dz.X/79/ser.</t>
  </si>
  <si>
    <t>Dz.X/80/ser.</t>
  </si>
  <si>
    <t>Dz.X/81/ser.</t>
  </si>
  <si>
    <t>Dz.X/82/107</t>
  </si>
  <si>
    <t>Dz.X/83/ser.</t>
  </si>
  <si>
    <t>Dz.X/84/210</t>
  </si>
  <si>
    <t>Dz.X/85/211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</si>
  <si>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</si>
  <si>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</si>
  <si>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</si>
  <si>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</si>
  <si>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</si>
  <si>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</si>
  <si>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</si>
  <si>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</si>
  <si>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</si>
  <si>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</si>
  <si>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</si>
  <si>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</si>
  <si>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</si>
  <si>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</si>
  <si>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</si>
  <si>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</si>
  <si>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</si>
  <si>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</si>
  <si>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</si>
  <si>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</si>
  <si>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</si>
  <si>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</si>
  <si>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</si>
  <si>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</si>
  <si>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</si>
  <si>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</si>
  <si>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</si>
  <si>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</si>
  <si>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</si>
  <si>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</si>
  <si>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</si>
  <si>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w tym 12 000,- zł wartość kotła gazowego 35kW</t>
  </si>
  <si>
    <t>sprzedaż-5768,42-2011r sprzedaż 28.06.2016 6.727,88zł</t>
  </si>
  <si>
    <t>przekazany 31.12.2016  na stan ZGK Suchedniów 2530472,32</t>
  </si>
  <si>
    <t>30.09.2016 r przekazano do OS i R</t>
  </si>
  <si>
    <t xml:space="preserve">Klimatozator </t>
  </si>
  <si>
    <t>Dz. II/40/informat</t>
  </si>
  <si>
    <t>Niszczarka HSM</t>
  </si>
  <si>
    <t>Dz.II/42/USC</t>
  </si>
  <si>
    <t>Oświetlenie uliczne / świąteczne</t>
  </si>
  <si>
    <t>Skaner do EOD</t>
  </si>
  <si>
    <t>Dz.X/86/ Kubiec</t>
  </si>
  <si>
    <t>Wiaty przystankowe CERES - 2  4 szt po 4.651,24</t>
  </si>
  <si>
    <t>29.12.2016</t>
  </si>
  <si>
    <t>Wiaty przystankowe W 8 / 2 szt po 5.628.48</t>
  </si>
  <si>
    <t>Wiaty przystankowe CERES 2 ( 3x 4630,60)</t>
  </si>
  <si>
    <t>30.11.2016</t>
  </si>
  <si>
    <t>Przebudowa chodnika ul. Kościuszki</t>
  </si>
  <si>
    <t>Oświetlenie ul. Stokowiec</t>
  </si>
  <si>
    <t>ul. Jałowcowa</t>
  </si>
  <si>
    <r>
      <t xml:space="preserve">STREMER HPDAT 160 USB EXTERNAL </t>
    </r>
    <r>
      <rPr>
        <sz val="10"/>
        <color indexed="8"/>
        <rFont val="Czcionka tekstu podstawowego"/>
        <family val="0"/>
      </rPr>
      <t>Q</t>
    </r>
    <r>
      <rPr>
        <sz val="10"/>
        <color indexed="8"/>
        <rFont val="Arial CE"/>
        <family val="0"/>
      </rPr>
      <t>1581 A</t>
    </r>
  </si>
  <si>
    <r>
      <t xml:space="preserve">Sprzęt i oprogramowanie- projekt "e-świętokrzyskie Rozbudowa Infrastruktury Informatycznej JST: </t>
    </r>
    <r>
      <rPr>
        <i/>
        <sz val="9"/>
        <color indexed="8"/>
        <rFont val="Arial CE"/>
        <family val="0"/>
      </rPr>
      <t>Kontroler domeny tower w OPZ typ A - szt. 1; UPS Tower - szt.1; napęd LT04 - szt.1; Token USB (PKI) Athena - szt. 25; licencja CAL - szt. 25; Firewall</t>
    </r>
  </si>
  <si>
    <t>MIEJSKO-GMINNY OŚRODEK POMOCY SPOŁECZNEJ</t>
  </si>
  <si>
    <t>Odtworzeniowa</t>
  </si>
  <si>
    <t>Powierzchnia użytkowa             m2</t>
  </si>
  <si>
    <t xml:space="preserve">Budynki </t>
  </si>
  <si>
    <t xml:space="preserve">Odtworzeniowa </t>
  </si>
  <si>
    <t>murowany, dach kryty papą oraz blachą</t>
  </si>
  <si>
    <t>1991 r., 2007 r.</t>
  </si>
  <si>
    <t>budowle i instalacje inż.-techniczne</t>
  </si>
  <si>
    <t>SAMORZĄDOWA SZKOŁA PODSTAWOWA NR 3 W SUCHEDNIOWIE</t>
  </si>
  <si>
    <t>Powierzchnia użytkowa           m2</t>
  </si>
  <si>
    <t>murowany, dach stalowy kryty papą</t>
  </si>
  <si>
    <t>SUCHEDNIOWSKI OŚRODEK KULTURY "KUŹNICA"</t>
  </si>
  <si>
    <t>Budynki z elementami stałymi wyposażenia oraz instalacje inż.-techniczne  SOK "KUŹNICA"</t>
  </si>
  <si>
    <t>Budynki z elementami stałymi oraz instalacjami inżynieryjno-technicznymi    WDK Mostki</t>
  </si>
  <si>
    <t>Wartość remontów modernizacji 30.09.2006r.  719 914 zł</t>
  </si>
  <si>
    <t>Nakłady inwestycyjne we własnym środku trwałym budynek WDK Mostki</t>
  </si>
  <si>
    <t>Budowle</t>
  </si>
  <si>
    <t xml:space="preserve">RAZEM: </t>
  </si>
  <si>
    <t>GIMNAZJUM IM. STANISŁAWA STASZICA W SUCHEDNIOWIE</t>
  </si>
  <si>
    <t>Powierzchnia użytkowa            m2</t>
  </si>
  <si>
    <t>Konstrukacja budynku</t>
  </si>
  <si>
    <t>Budynki</t>
  </si>
  <si>
    <t>mur z cegły silikatowej, stropodach kryty papą</t>
  </si>
  <si>
    <t>remont 2007 r.</t>
  </si>
  <si>
    <t>W wartości budynku znajdują się maszyny i urządzenia techniczne</t>
  </si>
  <si>
    <t>Budowle i instalacje inż.-techniczne</t>
  </si>
  <si>
    <t>dodano wartość kostki brukowej na parkingu</t>
  </si>
  <si>
    <t xml:space="preserve">wykaz OŚRODEK REKREACJI I SPORTU </t>
  </si>
  <si>
    <t>Uwagi</t>
  </si>
  <si>
    <t>SAMORZĄDOWA SZKOŁA PODSTAWOWA NR 1 W SUCHEDNIOWIE</t>
  </si>
  <si>
    <t>Powierzchnia użytkowa                m2</t>
  </si>
  <si>
    <t>Budynki i instalacje inż..-tech.</t>
  </si>
  <si>
    <t>murowany, dach dwuspadowy kryty blachą</t>
  </si>
  <si>
    <t>1935, modernizacje w 2002,2003,2008</t>
  </si>
  <si>
    <t>budowle i instalacje inż.-techniczne                               + kocioł UKS-75 nr fabr. 5057</t>
  </si>
  <si>
    <t>MIEJSKO GMINNA BIBLIOTEKA PUBLICZNA</t>
  </si>
  <si>
    <t>Elektronika stacjonarna</t>
  </si>
  <si>
    <t>Wartość odtworzeniowa zł</t>
  </si>
  <si>
    <t>Komputer HP Compaq 6005 Pro SFF AXB22 250GB 4G 8 PC Monitor LA 1905wg</t>
  </si>
  <si>
    <t>SCZC0039QV0; SCZC0039XFC; SCZC0039XPC; SCNC942168F; SCNC9420VG1; SCNC9420V7B</t>
  </si>
  <si>
    <t>wartość za        3 szt.</t>
  </si>
  <si>
    <t>Drukarka HP Officejet Pro 8500</t>
  </si>
  <si>
    <t>SMY9AM631BT; SMY9AM631DW</t>
  </si>
  <si>
    <t>wartość za        2 szt.</t>
  </si>
  <si>
    <t>Drukarka HP Officejet 7000 TP-LINK TL-WA500G Drukarka ColorLaserJet CM2320fxi</t>
  </si>
  <si>
    <t>SMY0281117N 9995004969 SCNFNB2HG0C</t>
  </si>
  <si>
    <t>1 szt.</t>
  </si>
  <si>
    <t>Router</t>
  </si>
  <si>
    <t>ADSL - D-link: DSL - 2740B</t>
  </si>
  <si>
    <t>Zestaw komputerowy DELL Vostro - Intel Core i5-4460 4G, monitor LCD Samsung</t>
  </si>
  <si>
    <t xml:space="preserve">2ZM9172,00ZJHKAG202102M;    2ZTD172, ZZ8JH4LG40044ON;  2XWC172, 0360H4MF304610M                                    </t>
  </si>
  <si>
    <t>Zestaw komputerowy DELL Vostro - Intel Core i5-4460 4G, monitor LCD Samsung z z drukarką laserową OKI MC562DNW</t>
  </si>
  <si>
    <t>30RH172, 00ZJHKAG201784N AK57053928</t>
  </si>
  <si>
    <t>RAZEM  :</t>
  </si>
  <si>
    <t>Elektronika przenośna</t>
  </si>
  <si>
    <t>Aparat cyfrowy BENQ E1220</t>
  </si>
  <si>
    <t>ID65905117002; ID89900366002; ID65905038002</t>
  </si>
  <si>
    <t>przenośny wartość za        3 szt.</t>
  </si>
  <si>
    <t>RAZEM:</t>
  </si>
  <si>
    <t>PRZEDSZKOLE SAMORZĄDOWE IM. JANA PAWŁA II W SUCHEDNIOWIE</t>
  </si>
  <si>
    <t>Powierzchnia użytkowa          m2</t>
  </si>
  <si>
    <t>murowany, ocieplony styropianem, stropodach kryty papą</t>
  </si>
  <si>
    <t>ZAKŁAD GOSPODARKI KOMUNALNEJ</t>
  </si>
  <si>
    <t>Budynki budowle i instalacje inż.-techniczne (w tym również część środka trwałego) oraz maszyny i urządzenia</t>
  </si>
  <si>
    <t>razem:</t>
  </si>
  <si>
    <t>Przebudowa ul. Gajzlera</t>
  </si>
  <si>
    <t>oddane 2016</t>
  </si>
  <si>
    <t xml:space="preserve"> Urząd Gminy</t>
  </si>
  <si>
    <t>Szczegółowy wykaz budynków, budowli i instalacje inż.-techniczne o wartości.</t>
  </si>
  <si>
    <t>Sprzęt stacjonarny</t>
  </si>
  <si>
    <t>Lp.</t>
  </si>
  <si>
    <t>Nr ewidencyjny</t>
  </si>
  <si>
    <t xml:space="preserve">  1.</t>
  </si>
  <si>
    <t>Zestaw komputerowy</t>
  </si>
  <si>
    <t>ST/OPS/8</t>
  </si>
  <si>
    <t xml:space="preserve">  2.</t>
  </si>
  <si>
    <t>Drukarka HP2J</t>
  </si>
  <si>
    <t>ST/OPS/9</t>
  </si>
  <si>
    <t xml:space="preserve">  3.</t>
  </si>
  <si>
    <t>Drukarka Jet 1018</t>
  </si>
  <si>
    <t>ST/OPS/11</t>
  </si>
  <si>
    <t xml:space="preserve">  4.</t>
  </si>
  <si>
    <t>Serwer  HPML110T6/X3450/8GB/2x250/2x500/WS2008F/3Y</t>
  </si>
  <si>
    <t>ST/OPS/13</t>
  </si>
  <si>
    <t xml:space="preserve">  5.</t>
  </si>
  <si>
    <t>Monitor LCD B70A</t>
  </si>
  <si>
    <t>Dz.II/2/W/OPS</t>
  </si>
  <si>
    <t xml:space="preserve">  6.</t>
  </si>
  <si>
    <t>Dz.II/3/W/OPS</t>
  </si>
  <si>
    <t xml:space="preserve">  7.</t>
  </si>
  <si>
    <t>Dz.II/4/W/OPS</t>
  </si>
  <si>
    <t xml:space="preserve">  8.</t>
  </si>
  <si>
    <t>Dz.II/5/W/OPS</t>
  </si>
  <si>
    <t xml:space="preserve">  9.</t>
  </si>
  <si>
    <t>Dz.II/6/W/OPS</t>
  </si>
  <si>
    <t xml:space="preserve">  10.</t>
  </si>
  <si>
    <t>Dz.II/7/W/OPS</t>
  </si>
  <si>
    <t xml:space="preserve">  11.</t>
  </si>
  <si>
    <t>Kopiarka SH AR5316G</t>
  </si>
  <si>
    <t>Dz.IV/1/W/OPS</t>
  </si>
  <si>
    <t xml:space="preserve">  12.</t>
  </si>
  <si>
    <t>Niszczarka Kobra S-200</t>
  </si>
  <si>
    <t>Dz.IV/3/W/OPS</t>
  </si>
  <si>
    <t xml:space="preserve">  13.</t>
  </si>
  <si>
    <t>Drukarka laserowa color HP</t>
  </si>
  <si>
    <t>POKL/Dz.IV/7/OPS</t>
  </si>
  <si>
    <t xml:space="preserve">  14.</t>
  </si>
  <si>
    <t>Urządzenie wielofunkcyjne HP Laserjet M1217nfwMFP</t>
  </si>
  <si>
    <t>POKL/Dz.IV/8/OPS</t>
  </si>
  <si>
    <t xml:space="preserve">  15.</t>
  </si>
  <si>
    <t>Dz.II/8/OPS</t>
  </si>
  <si>
    <t xml:space="preserve">  16.</t>
  </si>
  <si>
    <t>Dz.II/9/OPS</t>
  </si>
  <si>
    <t xml:space="preserve">  17.</t>
  </si>
  <si>
    <t>Terminal mobilny Acer B113</t>
  </si>
  <si>
    <t>Sprzęt użycz.</t>
  </si>
  <si>
    <t xml:space="preserve">  18.</t>
  </si>
  <si>
    <t>Sprzęt użyczony</t>
  </si>
  <si>
    <t xml:space="preserve">  19.</t>
  </si>
  <si>
    <t xml:space="preserve">  20.</t>
  </si>
  <si>
    <t>Urządzenie wielofunkcyjne</t>
  </si>
  <si>
    <t xml:space="preserve">  21.</t>
  </si>
  <si>
    <t>Dz.II/10/W/OPS</t>
  </si>
  <si>
    <t xml:space="preserve">  22.</t>
  </si>
  <si>
    <t>DzII/11/W/OPS</t>
  </si>
  <si>
    <t xml:space="preserve">  23.</t>
  </si>
  <si>
    <t>Kopiarka Sharp</t>
  </si>
  <si>
    <t>DzIV/5/W/OPS</t>
  </si>
  <si>
    <t xml:space="preserve">  24.</t>
  </si>
  <si>
    <t>Niszczarka HSM SHREDSTAR</t>
  </si>
  <si>
    <t>DzIV/6/W/OPS</t>
  </si>
  <si>
    <t xml:space="preserve">  25.</t>
  </si>
  <si>
    <t>DzIV/7/W/OPS</t>
  </si>
  <si>
    <t xml:space="preserve">  26.</t>
  </si>
  <si>
    <t>Ekspres Bosch TCA-5309</t>
  </si>
  <si>
    <t>DzIV/8/W/OPS</t>
  </si>
  <si>
    <t>Notebook Toshiba A300-233</t>
  </si>
  <si>
    <t>POKL/Dz.II/1/OPS</t>
  </si>
  <si>
    <t>POKL/Dz.II/2/OPS</t>
  </si>
  <si>
    <t>Laptop LENOVO Idea Pad. B560</t>
  </si>
  <si>
    <t>POKL/Dz.II/3/OPS</t>
  </si>
  <si>
    <t>Aparat sony ALPHA A 200</t>
  </si>
  <si>
    <t>POKL/Dz.IV/OPS</t>
  </si>
  <si>
    <t>Rzutnik BENQ MP624</t>
  </si>
  <si>
    <t>L.p</t>
  </si>
  <si>
    <t>Nazwa sprzętu, typ, model</t>
  </si>
  <si>
    <t>Rok zakupu</t>
  </si>
  <si>
    <t>monitor</t>
  </si>
  <si>
    <t>LCD ACER 1916</t>
  </si>
  <si>
    <t>1 sztuka</t>
  </si>
  <si>
    <t>kopiarka Sharp</t>
  </si>
  <si>
    <t>SH AR 5316</t>
  </si>
  <si>
    <t>tablica interaktywna Smart Board</t>
  </si>
  <si>
    <t>SB-680</t>
  </si>
  <si>
    <t>ekrany elektryczne- sterowane pilotem 192x144</t>
  </si>
  <si>
    <t>5 szt.</t>
  </si>
  <si>
    <t>zestaw komputerowy Athlon 4400+160</t>
  </si>
  <si>
    <t>AM24400</t>
  </si>
  <si>
    <t>2 szt.</t>
  </si>
  <si>
    <t>monitor LCD Acer 1916 WAS</t>
  </si>
  <si>
    <t>LCD A 1916</t>
  </si>
  <si>
    <t>projektor Hitachi ED-X 22 EDU</t>
  </si>
  <si>
    <t>EDX 22</t>
  </si>
  <si>
    <t>7 szt.</t>
  </si>
  <si>
    <t xml:space="preserve">system alarmowy </t>
  </si>
  <si>
    <t>SSWiN</t>
  </si>
  <si>
    <t>zestaw komputerowy:</t>
  </si>
  <si>
    <t>serwer</t>
  </si>
  <si>
    <t>Actina Aserwer</t>
  </si>
  <si>
    <t>klawiatury</t>
  </si>
  <si>
    <t>Actina 1200</t>
  </si>
  <si>
    <t>mysz optyczna</t>
  </si>
  <si>
    <t>Actina 3000</t>
  </si>
  <si>
    <t>syst. operacyjny</t>
  </si>
  <si>
    <t>Actina Siena</t>
  </si>
  <si>
    <t>mikrofony</t>
  </si>
  <si>
    <t>digital 320</t>
  </si>
  <si>
    <t>słuchawki</t>
  </si>
  <si>
    <t>digital 220</t>
  </si>
  <si>
    <t>komputer z nagrywarką DVD</t>
  </si>
  <si>
    <t>stacja robocza</t>
  </si>
  <si>
    <t>Actina</t>
  </si>
  <si>
    <t>Sierra</t>
  </si>
  <si>
    <t>głosniki</t>
  </si>
  <si>
    <t>SB SA 30</t>
  </si>
  <si>
    <t>tablica interaktywna Smart Board oraz</t>
  </si>
  <si>
    <t>USB Actina 3000</t>
  </si>
  <si>
    <t>głośniki</t>
  </si>
  <si>
    <t>CREATIVE SB SA 30</t>
  </si>
  <si>
    <t>pracownia z projektu unijnego :</t>
  </si>
  <si>
    <t>komputer serwer Actina, klawiatura, mysz optyczna</t>
  </si>
  <si>
    <t>kopmputer Actina Sierra, klawiatura, mysz optyczna, mikrofon, słuchawki, przedłużacz</t>
  </si>
  <si>
    <t>9 szt</t>
  </si>
  <si>
    <t>komputer z nagrywarką DVD, klawiatura, mysz, mikrofon, słuchawki, głośniki</t>
  </si>
  <si>
    <t>oprogramowanie</t>
  </si>
  <si>
    <t>47 szt.</t>
  </si>
  <si>
    <t>zmywarka gastronomiczna WHIRLPOOL</t>
  </si>
  <si>
    <t>ADN 408/2</t>
  </si>
  <si>
    <t>tablica interaktywna  typu TRACE  BOARD z oprogramowaniem (przekazane  z projektu EDUSCIENCE)</t>
  </si>
  <si>
    <t>model A90</t>
  </si>
  <si>
    <r>
      <t>rzutnik  Ben</t>
    </r>
    <r>
      <rPr>
        <sz val="9"/>
        <rFont val="Czcionka tekstu podstawowego"/>
        <family val="0"/>
      </rPr>
      <t>q</t>
    </r>
    <r>
      <rPr>
        <sz val="9"/>
        <rFont val="Arial CE"/>
        <family val="0"/>
      </rPr>
      <t xml:space="preserve"> (z przekazania od Grupy Edukacyjnej w Kielcach)</t>
    </r>
  </si>
  <si>
    <t>MX 501</t>
  </si>
  <si>
    <t>mobilna tablica multimedialna WIT (z przekazania od Grupy Edukacyjnej w Kielcach)</t>
  </si>
  <si>
    <t>WIT</t>
  </si>
  <si>
    <t>laptop DELL  VOSTRO (z przekazania od Grupy Edukacyjnej w Kielcach)</t>
  </si>
  <si>
    <t>model 1440</t>
  </si>
  <si>
    <t>notebook 15,6 Dell</t>
  </si>
  <si>
    <t>3542i5-4210U/4GB/Win8</t>
  </si>
  <si>
    <t>4 sztuki</t>
  </si>
  <si>
    <t>aparatCanon Power Shot</t>
  </si>
  <si>
    <t>S120</t>
  </si>
  <si>
    <t>ekran ramowy Avtek Fold 280</t>
  </si>
  <si>
    <t>Avtek Fold 280</t>
  </si>
  <si>
    <t>projektor ASK Proxima</t>
  </si>
  <si>
    <t>S3307W</t>
  </si>
  <si>
    <t>telewizor  Samsung</t>
  </si>
  <si>
    <t>komputer iPad Aiv WiFi Cell</t>
  </si>
  <si>
    <t>32GB Space Geay</t>
  </si>
  <si>
    <t xml:space="preserve">piec konwekcyjno-parowy CEFLUX 5XGN 1/1 z dodatkami </t>
  </si>
  <si>
    <t xml:space="preserve">CEFLUX 5XGN 1/1 </t>
  </si>
  <si>
    <t xml:space="preserve">           10.814,47 zł</t>
  </si>
  <si>
    <t xml:space="preserve">iPad Air Wi-Fi </t>
  </si>
  <si>
    <t>Cell 32GB Space Gray</t>
  </si>
  <si>
    <t xml:space="preserve">             2.188,17 zł</t>
  </si>
  <si>
    <t xml:space="preserve">MAC Tablica S83 </t>
  </si>
  <si>
    <t>S83  10 Touch</t>
  </si>
  <si>
    <t>zestaw nagłaśniający BOX SPM610</t>
  </si>
  <si>
    <t>BOX PS-312</t>
  </si>
  <si>
    <t>przenośny</t>
  </si>
  <si>
    <t>rzutnik folii Ouantum Portable 2523T</t>
  </si>
  <si>
    <t>notebook Acer Aspire</t>
  </si>
  <si>
    <t>notaceras 422 KP</t>
  </si>
  <si>
    <t>7 szt. przenosny</t>
  </si>
  <si>
    <t>wizualizer Aver Vision 130</t>
  </si>
  <si>
    <t>AM 130</t>
  </si>
  <si>
    <t>kamera Panasonic</t>
  </si>
  <si>
    <t>NV-GS 180</t>
  </si>
  <si>
    <t xml:space="preserve">komputer przenośny </t>
  </si>
  <si>
    <t>1 sztuka przenośny</t>
  </si>
  <si>
    <t>wideoprojektor</t>
  </si>
  <si>
    <t>BEAO HP 620C</t>
  </si>
  <si>
    <t>komputer przenośny, mysz optyczna, głośniki</t>
  </si>
  <si>
    <t>wideoprojektor Benq</t>
  </si>
  <si>
    <t>Adax Inbook</t>
  </si>
  <si>
    <t>W7HC5400</t>
  </si>
  <si>
    <t>1  szt. przenośny</t>
  </si>
  <si>
    <t>Adax Junior</t>
  </si>
  <si>
    <t>20 szt. przenośny</t>
  </si>
  <si>
    <t xml:space="preserve">wózek na laptopy z podłączeniami </t>
  </si>
  <si>
    <t>WNL 210</t>
  </si>
  <si>
    <t>wzmacniacz Skytec PA- 100 z GŁOŚNIKAMI</t>
  </si>
  <si>
    <t xml:space="preserve">Skytec PA- 100 </t>
  </si>
  <si>
    <t>laptop MacBook Air 13-inch Core15</t>
  </si>
  <si>
    <t xml:space="preserve"> MacBook Air 13-inch Core15 HD 6000</t>
  </si>
  <si>
    <t>1 szt /przenośny</t>
  </si>
  <si>
    <t>Notebook 15,6 HP</t>
  </si>
  <si>
    <t>15,6HP250G3WIN8,1 G3I3-4005U/4GB</t>
  </si>
  <si>
    <t>Notebook Lenowvo 100-15IBD</t>
  </si>
  <si>
    <t>100-15IBD3825U/4GB/WIN10</t>
  </si>
  <si>
    <t>Programy komputarowe</t>
  </si>
  <si>
    <t>ZESTAW KOMPUTERÓW AMD X 2/26/250GB</t>
  </si>
  <si>
    <t>nr 32</t>
  </si>
  <si>
    <t>DRUKARKA HP COLOR JCP 2025 DN</t>
  </si>
  <si>
    <t>nr 33</t>
  </si>
  <si>
    <t>OFFICE PRO 2007 PL</t>
  </si>
  <si>
    <t>nr 36</t>
  </si>
  <si>
    <t>Wizualizer Nobo CP 300</t>
  </si>
  <si>
    <t>nr 37</t>
  </si>
  <si>
    <t>Ekran AVTEK</t>
  </si>
  <si>
    <t>nr 43</t>
  </si>
  <si>
    <t>Wizualizer DC 120</t>
  </si>
  <si>
    <t>nr 44</t>
  </si>
  <si>
    <t>Program antywirusowy Arca Vir 2010</t>
  </si>
  <si>
    <t>nr 45</t>
  </si>
  <si>
    <t>Licencja na oprogramowanie Microsoft Office 2010 Professional Plus PL</t>
  </si>
  <si>
    <t>ESET NOD 32 Antivirus w wersji 64bit</t>
  </si>
  <si>
    <t>Tablica interaktywna SMART Board Model 680 (SB680)</t>
  </si>
  <si>
    <t>ABtUS IFP 701/A+puszka BC-101G</t>
  </si>
  <si>
    <t>Zestaw komputerowy (monitor LCD 22`, AMD ATHALON/DDR 3 4 GB/500GB HDD/DVD-R W/WINDOWS 7 32 BIT OEM)</t>
  </si>
  <si>
    <t>nr 48</t>
  </si>
  <si>
    <t>Tablica interaktywna SMART</t>
  </si>
  <si>
    <t>Projektor Sanyo PCL- XD 220</t>
  </si>
  <si>
    <t>Brojektor Benq Ms 500+DPL</t>
  </si>
  <si>
    <t>Drukarka HP Laser JetP1102</t>
  </si>
  <si>
    <t>Kserokopiarka NASHVATEC d 435</t>
  </si>
  <si>
    <t>Telewizor LG 2 szt. 38-42</t>
  </si>
  <si>
    <t>nr 60, 60a</t>
  </si>
  <si>
    <t>wartość za 2 szt.</t>
  </si>
  <si>
    <t>Drukarka HP P1102</t>
  </si>
  <si>
    <t>kartoteki</t>
  </si>
  <si>
    <t>Tablica interaktywna Smart</t>
  </si>
  <si>
    <t>20.02.2015 72</t>
  </si>
  <si>
    <t>NOTEBOOK ACER T4 2000 12 GB/250 GB</t>
  </si>
  <si>
    <t>nr 31</t>
  </si>
  <si>
    <t>PRZENOŚNY</t>
  </si>
  <si>
    <t xml:space="preserve">Laptop DELL INSPIRON 1545 T4 300 WXGA 26B/320 GB </t>
  </si>
  <si>
    <t>nr 34</t>
  </si>
  <si>
    <t>Projektor BENQ MP 670 DLP XGA U 300 ANSI</t>
  </si>
  <si>
    <t>nr 35</t>
  </si>
  <si>
    <t>NOTEBOOK LEWOVO Y 555</t>
  </si>
  <si>
    <t>nr 38</t>
  </si>
  <si>
    <t>Laptop TOSHIBA C 650-122</t>
  </si>
  <si>
    <t>nr40</t>
  </si>
  <si>
    <t>Laptop Lewnovo G650</t>
  </si>
  <si>
    <t>nr 41</t>
  </si>
  <si>
    <t>Projektor ACER</t>
  </si>
  <si>
    <t>nr 42</t>
  </si>
  <si>
    <t>Tablica interaktywna Smart 77SD 680 + projektor Sanyo PLC - XD 2200</t>
  </si>
  <si>
    <t>nr 11</t>
  </si>
  <si>
    <t>Komputar przenośny ACER TravelMate TM 5760 z myszką optyczną</t>
  </si>
  <si>
    <t>Projektor multimedialny HITACHI ED-A220NM</t>
  </si>
  <si>
    <t>Notebook ASUS X53SC</t>
  </si>
  <si>
    <t>nr 46</t>
  </si>
  <si>
    <t xml:space="preserve">Projektor multimedialny  </t>
  </si>
  <si>
    <t>Głośniki GENIUS SP-HF1201A</t>
  </si>
  <si>
    <t>Laptop Lenowo G 780 A, Ms Win pro 7SP1 32-bit Polish 1 pk DVD OEM</t>
  </si>
  <si>
    <t>Lapot ASUS X 54C</t>
  </si>
  <si>
    <t>Aparat lustrzanka</t>
  </si>
  <si>
    <t>nr ew. 61 zakupiony XI</t>
  </si>
  <si>
    <t>Notebook Asus</t>
  </si>
  <si>
    <t>Laptop Lenovo</t>
  </si>
  <si>
    <t>Monitor multimedialny z oprogramowaniem</t>
  </si>
  <si>
    <t xml:space="preserve">Notebook ASUS </t>
  </si>
  <si>
    <t>20.02.2015 71</t>
  </si>
  <si>
    <t>Projektor VIVITEK</t>
  </si>
  <si>
    <t>20.02.2015 73</t>
  </si>
  <si>
    <t>Notebook ASUS</t>
  </si>
  <si>
    <t>20.02.2015 74</t>
  </si>
  <si>
    <t>Notebook LENOVO</t>
  </si>
  <si>
    <t>20.02.2015 75</t>
  </si>
  <si>
    <t>projektor NEC PJ</t>
  </si>
  <si>
    <t xml:space="preserve">Laptop DELL inspiron </t>
  </si>
  <si>
    <t>laptop Delll Inspirion</t>
  </si>
  <si>
    <t>3a</t>
  </si>
  <si>
    <t xml:space="preserve">projektor Hitachi </t>
  </si>
  <si>
    <t xml:space="preserve">projektor Epson </t>
  </si>
  <si>
    <t>Nagłośnienie estradowe w tym:</t>
  </si>
  <si>
    <t>- końcówka mocy XTI 2002</t>
  </si>
  <si>
    <t>SN: 8500493919</t>
  </si>
  <si>
    <t>- końcówka mocy XTI 4002</t>
  </si>
  <si>
    <t>SN: 8500489690</t>
  </si>
  <si>
    <t>SN: 8500509209</t>
  </si>
  <si>
    <t>- mikser Soundcraft LX 7 2402</t>
  </si>
  <si>
    <t>SN: 159201</t>
  </si>
  <si>
    <t>- odtwarzacz CD</t>
  </si>
  <si>
    <t>SN: PGD MU 6 x LR</t>
  </si>
  <si>
    <t>- kolumny MRX 512 M</t>
  </si>
  <si>
    <t>SN: 26933</t>
  </si>
  <si>
    <t>SN: 26566</t>
  </si>
  <si>
    <t>SN: 26333</t>
  </si>
  <si>
    <t>SN: 26339</t>
  </si>
  <si>
    <t>- mikrofon SHURE BETA 58A (2 szt.)</t>
  </si>
  <si>
    <t>-</t>
  </si>
  <si>
    <t>- mikrofon SHURE SM 57 LCE (4 szt.)</t>
  </si>
  <si>
    <t>- mikrofon SHURE SM 58 LCE (4 szt.)</t>
  </si>
  <si>
    <t>Zestaw nagłaśniający: mikser YAMAHA EMX-212S, zespół głośnikowy YAMAHA S115V Y, kolumna aktywna YAMAHA STAGEPAS 150M, system mikrofonów bezprzewodowych SHURE PG 288E/PG58-T10, 3 mikrofony SHURE PG 58-XLR</t>
  </si>
  <si>
    <t>1. Kinowy projektor cyfrowy w standardzie DCI o rozdzielczości 4K Model SONY SRXR510P             2. Serwer kina cyfrowego SONY XCT-S10 p.4 TB    3.Procesor wizyjny (skaler) KRAMER VP-436N      4.Obiektyw projekcyjny SONY LKRL-Z519             5.Dedykowany panel dotykowy SONY TOUCH SCREEN model LKRA-007                                    6.Zestaw lamp Model: SONY 4x330W High Pressure Mercury LKRM-U330                               7.Zestaw do projekcji 3D Model: SONY 3D LKRL-A503                                                                    8. Odpowiedni stolik pod projektor</t>
  </si>
  <si>
    <r>
      <t xml:space="preserve">1.   119.310,00          2.    28.044,00           3.    5.535,00             4.   35.178,00           5.    3.690,00              6.   3.075,00              7.   55.350,00           8.    2.460,00               </t>
    </r>
    <r>
      <rPr>
        <b/>
        <sz val="10"/>
        <color indexed="8"/>
        <rFont val="Arial"/>
        <family val="2"/>
      </rPr>
      <t>Razem :252.642,00</t>
    </r>
  </si>
  <si>
    <t>Cyfryzacja Kina Kuźnica</t>
  </si>
  <si>
    <t xml:space="preserve">        311.372,00</t>
  </si>
  <si>
    <t>Mikser oświetleniowy AGAT Alfa-48</t>
  </si>
  <si>
    <t>AGAT Alfa 48/255</t>
  </si>
  <si>
    <t xml:space="preserve">Zestaw komputerowy ACTINA PRIME SFF: procesor: AMD ATHLON X3 450 3 x 3,2 GHz, obudowa: ATX P4 LCD, dysk: HDD 500 GB, pamięć: 4GB DDR3 RAM,  karta graficzna: ATI RADEON HD-6570 1 GB, płyta główna: ASRock AM3+, monitor: LED 19” ACER VW-190 DE, klawiatura USB + mysz optyczna                                  </t>
  </si>
  <si>
    <t xml:space="preserve">Komputer Dell V3250SFF i5-6400 4GB 1 TB DVDRW 5in 1 Intel HD 530 Wi-Fi + BT/photo Win7P/10P/ LCD E2417H/ 3YNBD                        Notebook Dell Vostro V3568 HD AG i5-7200U 8 GB 128 SSD HD_620 W10Pro PL 3YNDB              Oprogramowanie Comarch ERP Optima       </t>
  </si>
  <si>
    <t xml:space="preserve">Notebook HP Pavilion 17-G131NW i3/4GB/ 1TB/ R360/W10    </t>
  </si>
  <si>
    <t>Notebook HP 250 i3-5005/4GB/500 GB/WIN 10</t>
  </si>
  <si>
    <t>System  do sprzedaży i rezerwacji biletów</t>
  </si>
  <si>
    <t>Projektor ACER P1200B + laptop SAMSUNG NP-RC520-02PL</t>
  </si>
  <si>
    <t>SN: EYK160103210400F105901 – projektor</t>
  </si>
  <si>
    <t>SN: EZL393FB700113A - laptop</t>
  </si>
  <si>
    <t>Aparat cyfrowy OLIMPUS E 300 nr 625538641</t>
  </si>
  <si>
    <t>Fit Massage</t>
  </si>
  <si>
    <t>KI III.10/1b.8</t>
  </si>
  <si>
    <t>kserokopiarka GESTETNER 4502</t>
  </si>
  <si>
    <t>KST</t>
  </si>
  <si>
    <t>tablica interaktywna z wideoprojektorem zestaw</t>
  </si>
  <si>
    <t>KI III.6/1</t>
  </si>
  <si>
    <t>ekran elektryczna szt.2</t>
  </si>
  <si>
    <t>KI III.5/8</t>
  </si>
  <si>
    <t>zestaw multimedialny</t>
  </si>
  <si>
    <t>KI III.6/1.3</t>
  </si>
  <si>
    <t>wioslarz R 210</t>
  </si>
  <si>
    <t>KI III.10/1.10</t>
  </si>
  <si>
    <t>mikroskop EV-60B</t>
  </si>
  <si>
    <t>monitoring</t>
  </si>
  <si>
    <t xml:space="preserve">KŚT </t>
  </si>
  <si>
    <t>rower spiningowy</t>
  </si>
  <si>
    <t>KIIII.10/1b.11</t>
  </si>
  <si>
    <t>rower treningowy</t>
  </si>
  <si>
    <t>KI III.10/1b.14</t>
  </si>
  <si>
    <t>wioslarz Cobra XT</t>
  </si>
  <si>
    <t>KI III.10/1b.13</t>
  </si>
  <si>
    <t>mikser SMX 12</t>
  </si>
  <si>
    <t>KI III.9/2</t>
  </si>
  <si>
    <t>urządzenie wielofunkcyjne DCP 9020 CDW</t>
  </si>
  <si>
    <t>KI III 5/5.1</t>
  </si>
  <si>
    <t xml:space="preserve">Elektronika przenośna </t>
  </si>
  <si>
    <t>laptop Lenovo</t>
  </si>
  <si>
    <t>KI III 5/1.7</t>
  </si>
  <si>
    <t>mikrofon bezprzewodowy SHURE</t>
  </si>
  <si>
    <t>KI .III.9/4.4</t>
  </si>
  <si>
    <t>projektor BRNQ MW529</t>
  </si>
  <si>
    <t>KI.III.6/1.10</t>
  </si>
  <si>
    <t>projektor BENQ</t>
  </si>
  <si>
    <t>KI.III.6/1</t>
  </si>
  <si>
    <t>laptop Lenovo E 560</t>
  </si>
  <si>
    <t>KI.III 5/1.8</t>
  </si>
  <si>
    <t>KI.III 5/1.9</t>
  </si>
  <si>
    <t>sprzęt stacjonarny</t>
  </si>
  <si>
    <t>lp</t>
  </si>
  <si>
    <t>nazwa sprzętu, producent, typ, model</t>
  </si>
  <si>
    <t>nr fabryczny, seryjny, ewidencyjny</t>
  </si>
  <si>
    <t>wartość odtworzeniowa w zł</t>
  </si>
  <si>
    <t>rok produkcji</t>
  </si>
  <si>
    <t>uwagi</t>
  </si>
  <si>
    <t>zestaw do monitoringu</t>
  </si>
  <si>
    <t>zestaw komputerowy z monitorem</t>
  </si>
  <si>
    <t>MONITOR LCD 22" + TV PHILIPS</t>
  </si>
  <si>
    <t>Telewizor Manta 24"</t>
  </si>
  <si>
    <t>221T1SB</t>
  </si>
  <si>
    <t>router ACCESS POINT EDIMAX</t>
  </si>
  <si>
    <t>EW7209APG85CC07049</t>
  </si>
  <si>
    <t>drukarka LEXMARK</t>
  </si>
  <si>
    <t>X544dnMFP</t>
  </si>
  <si>
    <t>zestaw interaktywny QOMO</t>
  </si>
  <si>
    <t>OWB 200 78"</t>
  </si>
  <si>
    <t>zestaw interaktywny BOARD</t>
  </si>
  <si>
    <t>0dtwarzacz DVD</t>
  </si>
  <si>
    <t>R6376655A00957N</t>
  </si>
  <si>
    <t>router bezprzewodowy</t>
  </si>
  <si>
    <t>F38B499000032</t>
  </si>
  <si>
    <t>oprogramowanie komputerowe</t>
  </si>
  <si>
    <t>pracownia komputerowa</t>
  </si>
  <si>
    <t>zestaw interaktywny (tablica multimedialna, rzutnik, wizualizer)</t>
  </si>
  <si>
    <t>niszczarka</t>
  </si>
  <si>
    <t>713 S+</t>
  </si>
  <si>
    <t xml:space="preserve">skaner </t>
  </si>
  <si>
    <t>PL 806</t>
  </si>
  <si>
    <t>UPS</t>
  </si>
  <si>
    <t>1000AP USB</t>
  </si>
  <si>
    <t>nadajnik GSM</t>
  </si>
  <si>
    <t>Serwer</t>
  </si>
  <si>
    <t>mini wieża</t>
  </si>
  <si>
    <t>zestaw interaktywny BOARD82</t>
  </si>
  <si>
    <t>oprogramowanie COREL Draws</t>
  </si>
  <si>
    <t>X5 CLASSROOM 15+1</t>
  </si>
  <si>
    <t>Drukarka CANNON S151300</t>
  </si>
  <si>
    <t>Drukara HP OFFICEJET 4500DT-GBR</t>
  </si>
  <si>
    <t>Ekran elektryczny Standard</t>
  </si>
  <si>
    <t>Inteligentny długopis - system do profilaktyki i terapii zaburzeń grafomotorycznych</t>
  </si>
  <si>
    <t>Programy multimedialne edukacyjne (12 szt)</t>
  </si>
  <si>
    <t>Programy multimedialne edukacyjne (13 szt)</t>
  </si>
  <si>
    <t xml:space="preserve">Drukarka HP CE457A </t>
  </si>
  <si>
    <t>UNC3MO8817</t>
  </si>
  <si>
    <t xml:space="preserve">Oprogramowanie księgowej "Złoty abonament"  VULCAN </t>
  </si>
  <si>
    <t>2013r.</t>
  </si>
  <si>
    <t>Radiomagnetofon BOMBOX JVC</t>
  </si>
  <si>
    <t>S/W 154C0187</t>
  </si>
  <si>
    <t>Radiomagnetofon BOMBOX SHARP (2 SZT.)</t>
  </si>
  <si>
    <t>S/N : 40600963</t>
  </si>
  <si>
    <t>Zestaw multimedialny 2 szt.</t>
  </si>
  <si>
    <t>Monitor ASUS</t>
  </si>
  <si>
    <t>VS197NEXT-3082833</t>
  </si>
  <si>
    <t>Monitor SAMSUNG 21,5 S22D300NY1014</t>
  </si>
  <si>
    <t>KSAMM0NS22D300NY</t>
  </si>
  <si>
    <t>Zestaw komputerowy A/SFF/HP/8000:</t>
  </si>
  <si>
    <t>Komputer : A/TFT/DELL/E190S/19/1280X1024</t>
  </si>
  <si>
    <t>Monitor: 1400000011430</t>
  </si>
  <si>
    <t>Urządzenie monitoringu wizyjnego zewnętrznego</t>
  </si>
  <si>
    <t>fotel z masażem</t>
  </si>
  <si>
    <t>waga elektroniczna</t>
  </si>
  <si>
    <t>notebook</t>
  </si>
  <si>
    <t>NOHP6730SVIST</t>
  </si>
  <si>
    <t>notebook NTT  (żółty)</t>
  </si>
  <si>
    <t>wg załączonego wykazu</t>
  </si>
  <si>
    <t>notebook NTT  (niebieski)</t>
  </si>
  <si>
    <t>laptop LENOVO</t>
  </si>
  <si>
    <t>notebook CORRINO</t>
  </si>
  <si>
    <t>laptop ASUS</t>
  </si>
  <si>
    <t>WXGA 3GB320GBX4500</t>
  </si>
  <si>
    <t>aparat cyfrowy  OLYMPUS</t>
  </si>
  <si>
    <t>SP-590UZ</t>
  </si>
  <si>
    <t>MX615</t>
  </si>
  <si>
    <t>notebook HP</t>
  </si>
  <si>
    <t>4710S</t>
  </si>
  <si>
    <t>Wirtualna tablica multimedialna eBeam (USB)</t>
  </si>
  <si>
    <t>S/N: E5048823</t>
  </si>
  <si>
    <t>Notebook DELL 15-3542 3542-3681</t>
  </si>
  <si>
    <t>EXT: - 3109554</t>
  </si>
  <si>
    <t>Notebook DELL 15-3542-6075</t>
  </si>
  <si>
    <t>Wirtualna tablica multimedialna e-Beam (bezprzewodowa)</t>
  </si>
  <si>
    <t>S/N: EW31140548</t>
  </si>
  <si>
    <t>S/N: EW31140549</t>
  </si>
  <si>
    <t xml:space="preserve">Kamera </t>
  </si>
  <si>
    <t>SONY HDR-CX405</t>
  </si>
  <si>
    <t xml:space="preserve">                  </t>
  </si>
  <si>
    <t xml:space="preserve">                   </t>
  </si>
  <si>
    <t xml:space="preserve">                12 szt PRZENOŚNY</t>
  </si>
  <si>
    <t xml:space="preserve">                 12 szt PRZENOŚNY</t>
  </si>
  <si>
    <t xml:space="preserve">                 2 szt. PRZENOSNY</t>
  </si>
  <si>
    <t>Powierzchnia użytkowa         m2</t>
  </si>
  <si>
    <t>murowany, dach kryty blachą</t>
  </si>
  <si>
    <t>1998 r.</t>
  </si>
  <si>
    <t>Elektonika stacjonarna</t>
  </si>
  <si>
    <t>zestaw komputerowy</t>
  </si>
  <si>
    <t>III 6-14</t>
  </si>
  <si>
    <t>kserokopiarka</t>
  </si>
  <si>
    <t>IV-2-14</t>
  </si>
  <si>
    <t>drukarka</t>
  </si>
  <si>
    <t>III-5-2</t>
  </si>
  <si>
    <t>Telefax</t>
  </si>
  <si>
    <t>III-6-24</t>
  </si>
  <si>
    <t>Wieża Panasonic</t>
  </si>
  <si>
    <t>III-6-21</t>
  </si>
  <si>
    <t>Naświetlacz do jaj</t>
  </si>
  <si>
    <t>VI-6-9</t>
  </si>
  <si>
    <t>Programy edukacyjne</t>
  </si>
  <si>
    <t>eduSensus</t>
  </si>
  <si>
    <t xml:space="preserve">Elekronika przenośna </t>
  </si>
  <si>
    <t>III 6-22</t>
  </si>
  <si>
    <t>Aparat Panasonic</t>
  </si>
  <si>
    <t>III-6-25</t>
  </si>
  <si>
    <t>Mikrofon C - 1000 mk4 AKG</t>
  </si>
  <si>
    <t>III-9-5</t>
  </si>
  <si>
    <t>Kolumna Behringer B115 D- 2szt.</t>
  </si>
  <si>
    <t>III-9-2</t>
  </si>
  <si>
    <t>Mikser QX 1222USB</t>
  </si>
  <si>
    <t>III-9-3</t>
  </si>
  <si>
    <t>Mikrofon bezprzewodowy AKG WMS 40 MINI</t>
  </si>
  <si>
    <t>III-9-4</t>
  </si>
  <si>
    <t>Mikrofon na uszy Monacor HSE-150/SK - 2 szt.</t>
  </si>
  <si>
    <t>Notebook ASUS k 56CB X 0319H</t>
  </si>
  <si>
    <t>III-5-25</t>
  </si>
  <si>
    <t>Fotel PUFFERA BALL</t>
  </si>
  <si>
    <t>V-2-3</t>
  </si>
  <si>
    <t>Laptop</t>
  </si>
  <si>
    <t>100-15I BDN32 8 GB, KING 240</t>
  </si>
  <si>
    <t>Kserokopiarka Konica Minolta BIZHUB 210</t>
  </si>
  <si>
    <t>Komputer serwer</t>
  </si>
  <si>
    <t>GA-EG41MF-US2H0328</t>
  </si>
  <si>
    <t xml:space="preserve">serwer DELL </t>
  </si>
  <si>
    <t>R A Z EM  :</t>
  </si>
  <si>
    <t>SAMORZĄDOWA SZKOŁA PODSTAWOWA IM. WANDY ŁYCZKOWSKIEJ W SUCHEDNIOWIE  OSOJÓW 16</t>
  </si>
  <si>
    <t xml:space="preserve"> Monitor FUJITSU (SNR YV9U125139), Drukarka biletowa Zebra (Seria Nr 53J153100863- 2015)     , drukarka fiskalna THERMAL HP N/S PO 089006370&lt;              komp. FUJITSU S: YM4X171995           </t>
  </si>
  <si>
    <t>razem;</t>
  </si>
  <si>
    <t>ZAŁĄCZNIK NR 2 DO ZAPYTANIA ZNAK: Or.271.1.2017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</si>
</sst>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#,##0.00_ ;[Red]\-#,##0.00\ "/>
    <numFmt numFmtId="178" formatCode="d/mm/yyyy"/>
    <numFmt numFmtId="179" formatCode="_-* #,##0.00\ [$zł-415]_-;\-* #,##0.00\ [$zł-415]_-;_-* &quot;-&quot;??\ [$zł-415]_-;_-@_-"/>
    <numFmt numFmtId="180" formatCode="_-* #,##0.00\ _z_ł_-;\-* #,##0.00\ _z_ł_-;_-* \-??\ _z_ł_-;_-@_-"/>
    <numFmt numFmtId="181" formatCode="_-* #,##0\ _z_ł_-;\-* #,##0\ _z_ł_-;_-* \-??\ _z_ł_-;_-@_-"/>
  </numFmts>
  <fonts count="95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Czcionka tekstu podstawowego"/>
      <family val="0"/>
    </font>
    <font>
      <i/>
      <sz val="9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9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Czcionka tekstu podstawowego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9"/>
      <color indexed="8"/>
      <name val="Arial CE"/>
      <family val="0"/>
    </font>
    <font>
      <i/>
      <sz val="10"/>
      <color indexed="8"/>
      <name val="Arial CE"/>
      <family val="0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 CE"/>
      <family val="0"/>
    </font>
    <font>
      <b/>
      <sz val="12"/>
      <color indexed="8"/>
      <name val="Calibri"/>
      <family val="2"/>
    </font>
    <font>
      <b/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sz val="10"/>
      <color theme="1" tint="0.04998999834060669"/>
      <name val="Arial CE"/>
      <family val="0"/>
    </font>
    <font>
      <b/>
      <sz val="10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0"/>
      <color theme="1" tint="0.04998999834060669"/>
      <name val="Arial CE"/>
      <family val="0"/>
    </font>
    <font>
      <b/>
      <sz val="11"/>
      <color theme="1" tint="0.04998999834060669"/>
      <name val="Arial"/>
      <family val="2"/>
    </font>
    <font>
      <sz val="10"/>
      <color rgb="FF0000FF"/>
      <name val="Arial CE"/>
      <family val="0"/>
    </font>
    <font>
      <sz val="10"/>
      <color rgb="FF0000FF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9"/>
      <color theme="1" tint="0.04998999834060669"/>
      <name val="Arial CE"/>
      <family val="0"/>
    </font>
    <font>
      <i/>
      <sz val="10"/>
      <color theme="1" tint="0.04998999834060669"/>
      <name val="Arial CE"/>
      <family val="0"/>
    </font>
    <font>
      <sz val="10"/>
      <color rgb="FF0D0D0D"/>
      <name val="Arial"/>
      <family val="2"/>
    </font>
    <font>
      <b/>
      <sz val="10"/>
      <color rgb="FF0D0D0D"/>
      <name val="Arial"/>
      <family val="2"/>
    </font>
    <font>
      <b/>
      <sz val="14"/>
      <color theme="1" tint="0.04998999834060669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b/>
      <sz val="10"/>
      <color rgb="FF0000FF"/>
      <name val="Arial CE"/>
      <family val="0"/>
    </font>
    <font>
      <sz val="10"/>
      <color theme="1" tint="0.04998999834060669"/>
      <name val="Calibri"/>
      <family val="2"/>
    </font>
    <font>
      <sz val="8"/>
      <color theme="1" tint="0.04998999834060669"/>
      <name val="Arial CE"/>
      <family val="0"/>
    </font>
    <font>
      <b/>
      <sz val="12"/>
      <color theme="1"/>
      <name val="Calibri"/>
      <family val="2"/>
    </font>
    <font>
      <b/>
      <sz val="9"/>
      <color theme="1" tint="0.04998999834060669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26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Font="1" applyAlignment="1">
      <alignment/>
    </xf>
    <xf numFmtId="4" fontId="70" fillId="0" borderId="10" xfId="0" applyNumberFormat="1" applyFont="1" applyBorder="1" applyAlignment="1">
      <alignment vertical="top" wrapText="1"/>
    </xf>
    <xf numFmtId="4" fontId="70" fillId="0" borderId="10" xfId="0" applyNumberFormat="1" applyFont="1" applyBorder="1" applyAlignment="1">
      <alignment horizontal="right" wrapText="1"/>
    </xf>
    <xf numFmtId="4" fontId="70" fillId="0" borderId="10" xfId="0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vertical="center" wrapText="1"/>
    </xf>
    <xf numFmtId="4" fontId="70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4" fontId="73" fillId="0" borderId="0" xfId="0" applyNumberFormat="1" applyFont="1" applyBorder="1" applyAlignment="1">
      <alignment horizontal="right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4" fontId="70" fillId="0" borderId="0" xfId="0" applyNumberFormat="1" applyFont="1" applyBorder="1" applyAlignment="1">
      <alignment horizontal="right" vertical="center" wrapText="1"/>
    </xf>
    <xf numFmtId="0" fontId="73" fillId="0" borderId="10" xfId="0" applyFont="1" applyBorder="1" applyAlignment="1">
      <alignment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horizontal="right" vertical="top" wrapText="1"/>
    </xf>
    <xf numFmtId="0" fontId="70" fillId="0" borderId="10" xfId="0" applyFont="1" applyBorder="1" applyAlignment="1">
      <alignment wrapText="1"/>
    </xf>
    <xf numFmtId="43" fontId="70" fillId="0" borderId="0" xfId="42" applyFont="1" applyBorder="1" applyAlignment="1">
      <alignment vertical="top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43" fontId="70" fillId="0" borderId="0" xfId="42" applyFont="1" applyBorder="1" applyAlignment="1">
      <alignment vertical="center" wrapText="1"/>
    </xf>
    <xf numFmtId="43" fontId="70" fillId="0" borderId="0" xfId="42" applyFont="1" applyBorder="1" applyAlignment="1">
      <alignment/>
    </xf>
    <xf numFmtId="0" fontId="72" fillId="0" borderId="0" xfId="0" applyFont="1" applyBorder="1" applyAlignment="1">
      <alignment horizontal="right"/>
    </xf>
    <xf numFmtId="0" fontId="74" fillId="0" borderId="0" xfId="42" applyNumberFormat="1" applyFont="1" applyBorder="1" applyAlignment="1">
      <alignment horizontal="right" wrapText="1"/>
    </xf>
    <xf numFmtId="4" fontId="72" fillId="0" borderId="0" xfId="0" applyNumberFormat="1" applyFont="1" applyBorder="1" applyAlignment="1">
      <alignment/>
    </xf>
    <xf numFmtId="0" fontId="70" fillId="0" borderId="10" xfId="0" applyFont="1" applyBorder="1" applyAlignment="1">
      <alignment horizontal="right" vertical="center" wrapText="1"/>
    </xf>
    <xf numFmtId="0" fontId="70" fillId="0" borderId="10" xfId="0" applyFont="1" applyFill="1" applyBorder="1" applyAlignment="1">
      <alignment vertical="top" wrapText="1"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4" fontId="72" fillId="0" borderId="10" xfId="42" applyNumberFormat="1" applyFont="1" applyBorder="1" applyAlignment="1">
      <alignment horizontal="right" vertical="center" wrapText="1"/>
    </xf>
    <xf numFmtId="0" fontId="72" fillId="0" borderId="10" xfId="0" applyFont="1" applyBorder="1" applyAlignment="1">
      <alignment/>
    </xf>
    <xf numFmtId="4" fontId="72" fillId="0" borderId="10" xfId="42" applyNumberFormat="1" applyFont="1" applyBorder="1" applyAlignment="1">
      <alignment horizontal="right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4" fontId="75" fillId="0" borderId="10" xfId="42" applyNumberFormat="1" applyFont="1" applyBorder="1" applyAlignment="1">
      <alignment horizontal="right"/>
    </xf>
    <xf numFmtId="0" fontId="72" fillId="0" borderId="10" xfId="0" applyFont="1" applyBorder="1" applyAlignment="1">
      <alignment horizontal="left"/>
    </xf>
    <xf numFmtId="0" fontId="75" fillId="0" borderId="10" xfId="0" applyFont="1" applyBorder="1" applyAlignment="1">
      <alignment horizontal="center"/>
    </xf>
    <xf numFmtId="0" fontId="70" fillId="32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center"/>
    </xf>
    <xf numFmtId="4" fontId="72" fillId="0" borderId="1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43" fontId="78" fillId="0" borderId="0" xfId="42" applyFont="1" applyBorder="1" applyAlignment="1">
      <alignment vertical="top" wrapText="1"/>
    </xf>
    <xf numFmtId="0" fontId="77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43" fontId="78" fillId="0" borderId="0" xfId="42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43" fontId="78" fillId="0" borderId="0" xfId="42" applyFont="1" applyBorder="1" applyAlignment="1">
      <alignment vertical="center"/>
    </xf>
    <xf numFmtId="0" fontId="70" fillId="0" borderId="0" xfId="0" applyFont="1" applyAlignment="1">
      <alignment horizontal="right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43" fontId="80" fillId="0" borderId="0" xfId="42" applyFont="1" applyBorder="1" applyAlignment="1">
      <alignment vertical="center"/>
    </xf>
    <xf numFmtId="0" fontId="7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73" fillId="32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center" wrapText="1"/>
    </xf>
    <xf numFmtId="4" fontId="74" fillId="0" borderId="10" xfId="0" applyNumberFormat="1" applyFont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vertical="center"/>
    </xf>
    <xf numFmtId="0" fontId="70" fillId="0" borderId="10" xfId="0" applyFont="1" applyFill="1" applyBorder="1" applyAlignment="1">
      <alignment horizontal="left" wrapText="1"/>
    </xf>
    <xf numFmtId="4" fontId="70" fillId="0" borderId="10" xfId="0" applyNumberFormat="1" applyFont="1" applyFill="1" applyBorder="1" applyAlignment="1">
      <alignment horizontal="right" wrapText="1"/>
    </xf>
    <xf numFmtId="4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Fill="1" applyBorder="1" applyAlignment="1">
      <alignment horizontal="left" wrapText="1"/>
    </xf>
    <xf numFmtId="4" fontId="70" fillId="0" borderId="11" xfId="0" applyNumberFormat="1" applyFont="1" applyFill="1" applyBorder="1" applyAlignment="1">
      <alignment horizontal="right" wrapText="1"/>
    </xf>
    <xf numFmtId="4" fontId="70" fillId="0" borderId="11" xfId="0" applyNumberFormat="1" applyFont="1" applyBorder="1" applyAlignment="1">
      <alignment/>
    </xf>
    <xf numFmtId="0" fontId="74" fillId="0" borderId="10" xfId="0" applyFont="1" applyBorder="1" applyAlignment="1">
      <alignment horizontal="right" wrapText="1"/>
    </xf>
    <xf numFmtId="0" fontId="72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72" fillId="33" borderId="0" xfId="0" applyNumberFormat="1" applyFont="1" applyFill="1" applyAlignment="1">
      <alignment/>
    </xf>
    <xf numFmtId="4" fontId="72" fillId="0" borderId="10" xfId="42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vertical="center" wrapText="1"/>
    </xf>
    <xf numFmtId="4" fontId="70" fillId="0" borderId="11" xfId="0" applyNumberFormat="1" applyFont="1" applyBorder="1" applyAlignment="1">
      <alignment horizontal="right" vertical="center" wrapText="1"/>
    </xf>
    <xf numFmtId="0" fontId="70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70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4" fontId="72" fillId="0" borderId="10" xfId="0" applyNumberFormat="1" applyFont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left" vertical="center" wrapText="1"/>
    </xf>
    <xf numFmtId="4" fontId="72" fillId="0" borderId="10" xfId="0" applyNumberFormat="1" applyFont="1" applyBorder="1" applyAlignment="1">
      <alignment horizontal="right" vertical="center" wrapText="1"/>
    </xf>
    <xf numFmtId="0" fontId="72" fillId="0" borderId="0" xfId="0" applyFont="1" applyBorder="1" applyAlignment="1">
      <alignment horizontal="left" vertical="center" wrapText="1"/>
    </xf>
    <xf numFmtId="4" fontId="72" fillId="0" borderId="0" xfId="0" applyNumberFormat="1" applyFont="1" applyBorder="1" applyAlignment="1">
      <alignment horizontal="right" vertical="center" wrapText="1"/>
    </xf>
    <xf numFmtId="0" fontId="72" fillId="0" borderId="0" xfId="0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right" vertical="center" wrapText="1"/>
    </xf>
    <xf numFmtId="0" fontId="72" fillId="0" borderId="0" xfId="0" applyFont="1" applyAlignment="1">
      <alignment wrapText="1"/>
    </xf>
    <xf numFmtId="0" fontId="82" fillId="0" borderId="0" xfId="0" applyFont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72" fillId="0" borderId="13" xfId="0" applyNumberFormat="1" applyFont="1" applyBorder="1" applyAlignment="1">
      <alignment horizontal="right" vertical="center" wrapText="1"/>
    </xf>
    <xf numFmtId="177" fontId="72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vertical="center" wrapText="1"/>
    </xf>
    <xf numFmtId="4" fontId="72" fillId="0" borderId="12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83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4" fontId="8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4" fontId="72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75" fillId="0" borderId="10" xfId="0" applyFont="1" applyBorder="1" applyAlignment="1">
      <alignment horizontal="center" vertical="center" wrapText="1"/>
    </xf>
    <xf numFmtId="4" fontId="72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4" fontId="75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7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35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4" fontId="7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75" fillId="0" borderId="0" xfId="0" applyFont="1" applyAlignment="1">
      <alignment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4" fontId="7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75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right"/>
    </xf>
    <xf numFmtId="0" fontId="70" fillId="0" borderId="10" xfId="0" applyFont="1" applyBorder="1" applyAlignment="1">
      <alignment horizontal="left" vertical="top"/>
    </xf>
    <xf numFmtId="0" fontId="73" fillId="0" borderId="10" xfId="0" applyFont="1" applyBorder="1" applyAlignment="1">
      <alignment horizontal="right" vertical="center" wrapText="1"/>
    </xf>
    <xf numFmtId="4" fontId="73" fillId="0" borderId="10" xfId="0" applyNumberFormat="1" applyFont="1" applyBorder="1" applyAlignment="1">
      <alignment horizontal="right" vertical="center" wrapText="1"/>
    </xf>
    <xf numFmtId="0" fontId="73" fillId="0" borderId="10" xfId="0" applyFont="1" applyBorder="1" applyAlignment="1">
      <alignment/>
    </xf>
    <xf numFmtId="0" fontId="85" fillId="0" borderId="0" xfId="0" applyFont="1" applyAlignment="1">
      <alignment/>
    </xf>
    <xf numFmtId="4" fontId="73" fillId="0" borderId="10" xfId="0" applyNumberFormat="1" applyFont="1" applyBorder="1" applyAlignment="1">
      <alignment/>
    </xf>
    <xf numFmtId="0" fontId="6" fillId="36" borderId="0" xfId="0" applyFont="1" applyFill="1" applyAlignment="1">
      <alignment/>
    </xf>
    <xf numFmtId="0" fontId="86" fillId="0" borderId="10" xfId="0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4" fontId="87" fillId="0" borderId="10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right" vertical="center" wrapText="1"/>
    </xf>
    <xf numFmtId="0" fontId="86" fillId="0" borderId="10" xfId="0" applyFont="1" applyBorder="1" applyAlignment="1">
      <alignment horizontal="right" vertical="center" wrapText="1"/>
    </xf>
    <xf numFmtId="4" fontId="86" fillId="0" borderId="10" xfId="0" applyNumberFormat="1" applyFont="1" applyBorder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4" fontId="88" fillId="0" borderId="10" xfId="0" applyNumberFormat="1" applyFont="1" applyBorder="1" applyAlignment="1">
      <alignment horizontal="right" vertical="center" wrapText="1"/>
    </xf>
    <xf numFmtId="0" fontId="88" fillId="0" borderId="10" xfId="0" applyFont="1" applyBorder="1" applyAlignment="1">
      <alignment horizontal="right" vertical="center" wrapText="1"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 horizontal="right"/>
    </xf>
    <xf numFmtId="4" fontId="89" fillId="0" borderId="10" xfId="0" applyNumberFormat="1" applyFont="1" applyBorder="1" applyAlignment="1">
      <alignment/>
    </xf>
    <xf numFmtId="0" fontId="6" fillId="37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9" fontId="77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9" fontId="77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19" xfId="0" applyFont="1" applyBorder="1" applyAlignment="1">
      <alignment/>
    </xf>
    <xf numFmtId="179" fontId="77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9" fontId="77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0" borderId="21" xfId="0" applyFont="1" applyBorder="1" applyAlignment="1">
      <alignment/>
    </xf>
    <xf numFmtId="179" fontId="77" fillId="0" borderId="21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9" fontId="77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179" fontId="77" fillId="0" borderId="21" xfId="0" applyNumberFormat="1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13" fillId="0" borderId="21" xfId="52" applyFont="1" applyBorder="1">
      <alignment/>
      <protection/>
    </xf>
    <xf numFmtId="0" fontId="10" fillId="0" borderId="21" xfId="52" applyFont="1" applyBorder="1" applyAlignment="1">
      <alignment horizontal="center"/>
      <protection/>
    </xf>
    <xf numFmtId="179" fontId="78" fillId="0" borderId="21" xfId="52" applyNumberFormat="1" applyFont="1" applyBorder="1" applyAlignment="1">
      <alignment horizontal="center"/>
      <protection/>
    </xf>
    <xf numFmtId="0" fontId="0" fillId="0" borderId="21" xfId="52" applyFont="1" applyBorder="1" applyAlignment="1">
      <alignment horizontal="center"/>
      <protection/>
    </xf>
    <xf numFmtId="0" fontId="13" fillId="0" borderId="10" xfId="52" applyFont="1" applyBorder="1" applyAlignment="1">
      <alignment wrapText="1"/>
      <protection/>
    </xf>
    <xf numFmtId="0" fontId="10" fillId="0" borderId="10" xfId="52" applyFont="1" applyBorder="1" applyAlignment="1">
      <alignment horizontal="center"/>
      <protection/>
    </xf>
    <xf numFmtId="179" fontId="78" fillId="0" borderId="10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2" fontId="0" fillId="0" borderId="10" xfId="52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right"/>
    </xf>
    <xf numFmtId="179" fontId="90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0" fontId="15" fillId="0" borderId="10" xfId="0" applyFont="1" applyFill="1" applyBorder="1" applyAlignment="1">
      <alignment/>
    </xf>
    <xf numFmtId="44" fontId="7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4" fontId="7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9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4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44" fontId="77" fillId="0" borderId="0" xfId="0" applyNumberFormat="1" applyFont="1" applyAlignment="1">
      <alignment horizontal="center"/>
    </xf>
    <xf numFmtId="44" fontId="90" fillId="0" borderId="0" xfId="0" applyNumberFormat="1" applyFont="1" applyAlignment="1">
      <alignment horizontal="center"/>
    </xf>
    <xf numFmtId="0" fontId="72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4" fontId="70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right" vertical="center"/>
    </xf>
    <xf numFmtId="0" fontId="91" fillId="0" borderId="10" xfId="0" applyFont="1" applyBorder="1" applyAlignment="1">
      <alignment/>
    </xf>
    <xf numFmtId="4" fontId="75" fillId="0" borderId="10" xfId="0" applyNumberFormat="1" applyFont="1" applyBorder="1" applyAlignment="1">
      <alignment/>
    </xf>
    <xf numFmtId="0" fontId="75" fillId="0" borderId="0" xfId="0" applyFont="1" applyBorder="1" applyAlignment="1">
      <alignment horizontal="right"/>
    </xf>
    <xf numFmtId="4" fontId="75" fillId="0" borderId="0" xfId="0" applyNumberFormat="1" applyFont="1" applyBorder="1" applyAlignment="1">
      <alignment/>
    </xf>
    <xf numFmtId="0" fontId="70" fillId="0" borderId="16" xfId="0" applyFont="1" applyBorder="1" applyAlignment="1">
      <alignment vertical="center"/>
    </xf>
    <xf numFmtId="0" fontId="75" fillId="0" borderId="10" xfId="0" applyFont="1" applyBorder="1" applyAlignment="1">
      <alignment horizontal="left"/>
    </xf>
    <xf numFmtId="0" fontId="70" fillId="0" borderId="16" xfId="0" applyFont="1" applyBorder="1" applyAlignment="1">
      <alignment horizontal="right" vertical="center"/>
    </xf>
    <xf numFmtId="0" fontId="70" fillId="0" borderId="16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36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181" fontId="4" fillId="0" borderId="12" xfId="42" applyNumberFormat="1" applyFont="1" applyFill="1" applyBorder="1" applyAlignment="1" applyProtection="1">
      <alignment horizontal="right" vertical="center" wrapText="1"/>
      <protection/>
    </xf>
    <xf numFmtId="0" fontId="4" fillId="0" borderId="25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1" fontId="4" fillId="0" borderId="13" xfId="42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181" fontId="4" fillId="0" borderId="12" xfId="42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181" fontId="8" fillId="0" borderId="12" xfId="42" applyNumberFormat="1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4" fillId="0" borderId="2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8" fillId="0" borderId="14" xfId="42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6" fillId="35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" fontId="7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" fillId="35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75" fillId="0" borderId="0" xfId="0" applyNumberFormat="1" applyFont="1" applyAlignment="1">
      <alignment horizontal="right"/>
    </xf>
    <xf numFmtId="0" fontId="0" fillId="38" borderId="0" xfId="0" applyFill="1" applyAlignment="1">
      <alignment/>
    </xf>
    <xf numFmtId="3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0" fontId="9" fillId="32" borderId="0" xfId="0" applyFont="1" applyFill="1" applyAlignment="1">
      <alignment/>
    </xf>
    <xf numFmtId="4" fontId="72" fillId="0" borderId="10" xfId="0" applyNumberFormat="1" applyFont="1" applyBorder="1" applyAlignment="1">
      <alignment horizontal="right"/>
    </xf>
    <xf numFmtId="0" fontId="72" fillId="0" borderId="10" xfId="0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4" fontId="72" fillId="0" borderId="10" xfId="0" applyNumberFormat="1" applyFont="1" applyBorder="1" applyAlignment="1">
      <alignment horizontal="right" vertical="center"/>
    </xf>
    <xf numFmtId="0" fontId="72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right" vertical="center"/>
    </xf>
    <xf numFmtId="0" fontId="72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horizontal="left" vertical="center"/>
    </xf>
    <xf numFmtId="0" fontId="72" fillId="0" borderId="10" xfId="0" applyFont="1" applyFill="1" applyBorder="1" applyAlignment="1">
      <alignment horizontal="right" vertical="center"/>
    </xf>
    <xf numFmtId="0" fontId="9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72" fillId="0" borderId="11" xfId="0" applyFont="1" applyBorder="1" applyAlignment="1">
      <alignment/>
    </xf>
    <xf numFmtId="4" fontId="72" fillId="0" borderId="11" xfId="0" applyNumberFormat="1" applyFont="1" applyBorder="1" applyAlignment="1">
      <alignment horizontal="right"/>
    </xf>
    <xf numFmtId="0" fontId="72" fillId="0" borderId="11" xfId="0" applyFont="1" applyBorder="1" applyAlignment="1">
      <alignment vertical="center" wrapText="1"/>
    </xf>
    <xf numFmtId="4" fontId="72" fillId="0" borderId="11" xfId="0" applyNumberFormat="1" applyFont="1" applyBorder="1" applyAlignment="1">
      <alignment horizontal="right" vertical="center" wrapText="1"/>
    </xf>
    <xf numFmtId="0" fontId="72" fillId="0" borderId="11" xfId="0" applyFont="1" applyBorder="1" applyAlignment="1">
      <alignment wrapText="1"/>
    </xf>
    <xf numFmtId="4" fontId="72" fillId="0" borderId="11" xfId="0" applyNumberFormat="1" applyFont="1" applyBorder="1" applyAlignment="1">
      <alignment horizontal="right" wrapText="1"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0" fontId="72" fillId="0" borderId="26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9" xfId="0" applyFont="1" applyBorder="1" applyAlignment="1">
      <alignment vertical="center" wrapText="1"/>
    </xf>
    <xf numFmtId="0" fontId="72" fillId="0" borderId="19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4" fontId="70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70" fillId="0" borderId="28" xfId="0" applyNumberFormat="1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24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4" fontId="75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4" fontId="75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 wrapText="1"/>
    </xf>
    <xf numFmtId="0" fontId="93" fillId="38" borderId="0" xfId="0" applyFont="1" applyFill="1" applyBorder="1" applyAlignment="1">
      <alignment vertical="center" wrapText="1"/>
    </xf>
    <xf numFmtId="0" fontId="94" fillId="38" borderId="0" xfId="0" applyFont="1" applyFill="1" applyAlignment="1">
      <alignment/>
    </xf>
    <xf numFmtId="0" fontId="75" fillId="38" borderId="0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75" fillId="38" borderId="0" xfId="0" applyFont="1" applyFill="1" applyAlignment="1">
      <alignment/>
    </xf>
    <xf numFmtId="0" fontId="75" fillId="38" borderId="0" xfId="0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5" fillId="32" borderId="26" xfId="0" applyFont="1" applyFill="1" applyBorder="1" applyAlignment="1">
      <alignment horizontal="center"/>
    </xf>
    <xf numFmtId="0" fontId="75" fillId="32" borderId="30" xfId="0" applyFont="1" applyFill="1" applyBorder="1" applyAlignment="1">
      <alignment horizontal="center"/>
    </xf>
    <xf numFmtId="0" fontId="75" fillId="32" borderId="16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181" fontId="4" fillId="0" borderId="12" xfId="42" applyNumberFormat="1" applyFont="1" applyFill="1" applyBorder="1" applyAlignment="1" applyProtection="1">
      <alignment horizontal="right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" fontId="8" fillId="0" borderId="12" xfId="42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1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94">
      <selection activeCell="H7" sqref="H7"/>
    </sheetView>
  </sheetViews>
  <sheetFormatPr defaultColWidth="9.00390625" defaultRowHeight="12.75"/>
  <cols>
    <col min="1" max="1" width="6.625" style="27" customWidth="1"/>
    <col min="2" max="2" width="58.375" style="11" customWidth="1"/>
    <col min="3" max="3" width="12.625" style="11" customWidth="1"/>
    <col min="4" max="4" width="19.75390625" style="37" customWidth="1"/>
    <col min="5" max="5" width="18.875" style="37" customWidth="1"/>
    <col min="6" max="6" width="16.25390625" style="11" customWidth="1"/>
    <col min="7" max="7" width="25.125" style="11" customWidth="1"/>
    <col min="8" max="8" width="21.25390625" style="11" customWidth="1"/>
    <col min="11" max="11" width="15.00390625" style="0" customWidth="1"/>
    <col min="12" max="12" width="18.625" style="0" customWidth="1"/>
    <col min="13" max="13" width="20.00390625" style="0" customWidth="1"/>
  </cols>
  <sheetData>
    <row r="1" spans="1:7" ht="12.75">
      <c r="A1" s="65" t="s">
        <v>825</v>
      </c>
      <c r="B1" s="35"/>
      <c r="C1" s="35"/>
      <c r="D1" s="36"/>
      <c r="E1" s="36"/>
      <c r="F1" s="35"/>
      <c r="G1" s="35"/>
    </row>
    <row r="2" spans="1:7" ht="12.75">
      <c r="A2" s="22"/>
      <c r="B2" s="35"/>
      <c r="C2" s="35"/>
      <c r="D2" s="36"/>
      <c r="E2" s="36"/>
      <c r="F2" s="35"/>
      <c r="G2" s="35"/>
    </row>
    <row r="3" spans="1:7" ht="20.25" customHeight="1">
      <c r="A3" s="66"/>
      <c r="B3" s="209" t="s">
        <v>347</v>
      </c>
      <c r="C3" s="67"/>
      <c r="D3" s="36"/>
      <c r="E3" s="36"/>
      <c r="F3" s="35"/>
      <c r="G3" s="35"/>
    </row>
    <row r="4" spans="1:7" ht="12.75">
      <c r="A4" s="22"/>
      <c r="B4" s="35"/>
      <c r="C4" s="35"/>
      <c r="D4" s="36"/>
      <c r="E4" s="36"/>
      <c r="F4" s="35"/>
      <c r="G4" s="35"/>
    </row>
    <row r="5" spans="1:7" ht="38.25">
      <c r="A5" s="20" t="s">
        <v>0</v>
      </c>
      <c r="B5" s="20" t="s">
        <v>1</v>
      </c>
      <c r="C5" s="68"/>
      <c r="D5" s="19" t="s">
        <v>2</v>
      </c>
      <c r="E5" s="19" t="s">
        <v>3</v>
      </c>
      <c r="F5" s="20" t="s">
        <v>8</v>
      </c>
      <c r="G5" s="20" t="s">
        <v>4</v>
      </c>
    </row>
    <row r="6" spans="1:7" s="11" customFormat="1" ht="25.5">
      <c r="A6" s="7">
        <v>1</v>
      </c>
      <c r="B6" s="8" t="s">
        <v>7</v>
      </c>
      <c r="C6" s="50"/>
      <c r="D6" s="4">
        <v>13399770.33</v>
      </c>
      <c r="E6" s="9"/>
      <c r="F6" s="7"/>
      <c r="G6" s="10"/>
    </row>
    <row r="7" spans="1:7" s="11" customFormat="1" ht="12.75" customHeight="1">
      <c r="A7" s="7"/>
      <c r="B7" s="8" t="s">
        <v>267</v>
      </c>
      <c r="C7" s="50"/>
      <c r="D7" s="4">
        <v>7160.37</v>
      </c>
      <c r="E7" s="9"/>
      <c r="F7" s="7"/>
      <c r="G7" s="7"/>
    </row>
    <row r="8" spans="1:7" s="11" customFormat="1" ht="29.25" customHeight="1">
      <c r="A8" s="7">
        <v>3</v>
      </c>
      <c r="B8" s="8" t="s">
        <v>97</v>
      </c>
      <c r="C8" s="50"/>
      <c r="D8" s="4">
        <v>20000</v>
      </c>
      <c r="E8" s="9"/>
      <c r="F8" s="7"/>
      <c r="G8" s="10"/>
    </row>
    <row r="9" spans="1:9" s="11" customFormat="1" ht="12.75">
      <c r="A9" s="7"/>
      <c r="B9" s="206" t="s">
        <v>98</v>
      </c>
      <c r="C9" s="206"/>
      <c r="D9" s="207">
        <f>SUM(D6:D8)</f>
        <v>13426930.7</v>
      </c>
      <c r="E9" s="9"/>
      <c r="F9" s="7"/>
      <c r="G9" s="7"/>
      <c r="H9" s="12"/>
      <c r="I9" s="12"/>
    </row>
    <row r="10" spans="1:9" s="11" customFormat="1" ht="12.75">
      <c r="A10" s="13"/>
      <c r="B10" s="16"/>
      <c r="C10" s="16"/>
      <c r="D10" s="17"/>
      <c r="E10" s="15"/>
      <c r="F10" s="13"/>
      <c r="G10" s="13"/>
      <c r="H10" s="12"/>
      <c r="I10" s="12"/>
    </row>
    <row r="11" spans="1:13" s="11" customFormat="1" ht="12.75">
      <c r="A11" s="69" t="s">
        <v>348</v>
      </c>
      <c r="B11" s="16"/>
      <c r="C11" s="16"/>
      <c r="D11" s="14">
        <v>13399772.94</v>
      </c>
      <c r="E11" s="15"/>
      <c r="F11" s="13"/>
      <c r="G11" s="13"/>
      <c r="H11" s="12"/>
      <c r="I11" s="12"/>
      <c r="K11" s="12"/>
      <c r="L11" s="12"/>
      <c r="M11" s="12"/>
    </row>
    <row r="12" spans="1:13" s="22" customFormat="1" ht="63.75">
      <c r="A12" s="18" t="s">
        <v>10</v>
      </c>
      <c r="B12" s="18" t="s">
        <v>1</v>
      </c>
      <c r="C12" s="20" t="s">
        <v>157</v>
      </c>
      <c r="D12" s="19" t="s">
        <v>95</v>
      </c>
      <c r="E12" s="19" t="s">
        <v>96</v>
      </c>
      <c r="F12" s="20" t="s">
        <v>17</v>
      </c>
      <c r="G12" s="20" t="s">
        <v>158</v>
      </c>
      <c r="H12" s="19" t="s">
        <v>4</v>
      </c>
      <c r="I12" s="21"/>
      <c r="K12" s="21"/>
      <c r="L12" s="21"/>
      <c r="M12" s="21"/>
    </row>
    <row r="13" spans="1:13" s="27" customFormat="1" ht="27.75" customHeight="1">
      <c r="A13" s="33" t="s">
        <v>99</v>
      </c>
      <c r="B13" s="5" t="s">
        <v>11</v>
      </c>
      <c r="C13" s="4">
        <v>852</v>
      </c>
      <c r="D13" s="6">
        <v>0</v>
      </c>
      <c r="E13" s="6">
        <v>1874400</v>
      </c>
      <c r="F13" s="5" t="s">
        <v>16</v>
      </c>
      <c r="G13" s="70" t="s">
        <v>159</v>
      </c>
      <c r="H13" s="6"/>
      <c r="I13" s="26"/>
      <c r="K13" s="28"/>
      <c r="L13" s="26"/>
      <c r="M13" s="28"/>
    </row>
    <row r="14" spans="1:13" s="11" customFormat="1" ht="12.75" customHeight="1">
      <c r="A14" s="33" t="s">
        <v>100</v>
      </c>
      <c r="B14" s="24" t="s">
        <v>12</v>
      </c>
      <c r="C14" s="3">
        <v>12</v>
      </c>
      <c r="D14" s="2">
        <v>45780.35</v>
      </c>
      <c r="E14" s="2">
        <v>0</v>
      </c>
      <c r="F14" s="71">
        <v>1995</v>
      </c>
      <c r="G14" s="72" t="s">
        <v>160</v>
      </c>
      <c r="H14" s="2"/>
      <c r="I14" s="12"/>
      <c r="K14" s="25"/>
      <c r="L14" s="12"/>
      <c r="M14" s="25"/>
    </row>
    <row r="15" spans="1:13" s="54" customFormat="1" ht="12.75" customHeight="1">
      <c r="A15" s="33" t="s">
        <v>101</v>
      </c>
      <c r="B15" s="24" t="s">
        <v>13</v>
      </c>
      <c r="C15" s="3">
        <v>417.04</v>
      </c>
      <c r="D15" s="2">
        <v>81435</v>
      </c>
      <c r="E15" s="2">
        <v>0</v>
      </c>
      <c r="F15" s="71">
        <v>1991</v>
      </c>
      <c r="G15" s="72" t="s">
        <v>161</v>
      </c>
      <c r="H15" s="2"/>
      <c r="I15" s="53"/>
      <c r="K15" s="55"/>
      <c r="L15" s="53"/>
      <c r="M15" s="55"/>
    </row>
    <row r="16" spans="1:13" s="57" customFormat="1" ht="26.25" customHeight="1">
      <c r="A16" s="33" t="s">
        <v>102</v>
      </c>
      <c r="B16" s="5" t="s">
        <v>18</v>
      </c>
      <c r="C16" s="4">
        <v>442</v>
      </c>
      <c r="D16" s="6">
        <v>0</v>
      </c>
      <c r="E16" s="6">
        <v>984400</v>
      </c>
      <c r="F16" s="5">
        <v>1991</v>
      </c>
      <c r="G16" s="72" t="s">
        <v>160</v>
      </c>
      <c r="H16" s="73" t="s">
        <v>259</v>
      </c>
      <c r="I16" s="56"/>
      <c r="K16" s="58"/>
      <c r="L16" s="56"/>
      <c r="M16" s="58"/>
    </row>
    <row r="17" spans="1:13" s="11" customFormat="1" ht="24.75" customHeight="1">
      <c r="A17" s="33" t="s">
        <v>103</v>
      </c>
      <c r="B17" s="24" t="s">
        <v>66</v>
      </c>
      <c r="C17" s="4">
        <v>315</v>
      </c>
      <c r="D17" s="2">
        <v>693134</v>
      </c>
      <c r="E17" s="2">
        <v>0</v>
      </c>
      <c r="F17" s="71">
        <v>1995</v>
      </c>
      <c r="G17" s="72" t="s">
        <v>162</v>
      </c>
      <c r="H17" s="2"/>
      <c r="I17" s="12"/>
      <c r="K17" s="25"/>
      <c r="L17" s="12"/>
      <c r="M17" s="25"/>
    </row>
    <row r="18" spans="1:13" s="54" customFormat="1" ht="12.75" customHeight="1">
      <c r="A18" s="33" t="s">
        <v>104</v>
      </c>
      <c r="B18" s="24" t="s">
        <v>14</v>
      </c>
      <c r="C18" s="3">
        <v>100</v>
      </c>
      <c r="D18" s="2">
        <v>64016</v>
      </c>
      <c r="E18" s="2">
        <v>0</v>
      </c>
      <c r="F18" s="71">
        <v>2003</v>
      </c>
      <c r="G18" s="5"/>
      <c r="H18" s="2"/>
      <c r="I18" s="53"/>
      <c r="K18" s="55"/>
      <c r="L18" s="53"/>
      <c r="M18" s="55"/>
    </row>
    <row r="19" spans="1:13" s="54" customFormat="1" ht="12.75" customHeight="1">
      <c r="A19" s="33" t="s">
        <v>105</v>
      </c>
      <c r="B19" s="24" t="s">
        <v>15</v>
      </c>
      <c r="C19" s="3">
        <v>310</v>
      </c>
      <c r="D19" s="2">
        <v>0</v>
      </c>
      <c r="E19" s="2">
        <v>682000</v>
      </c>
      <c r="F19" s="71">
        <v>1995</v>
      </c>
      <c r="G19" s="5"/>
      <c r="H19" s="2"/>
      <c r="I19" s="53"/>
      <c r="K19" s="55"/>
      <c r="L19" s="53"/>
      <c r="M19" s="55"/>
    </row>
    <row r="20" spans="1:13" s="57" customFormat="1" ht="25.5" customHeight="1">
      <c r="A20" s="33" t="s">
        <v>106</v>
      </c>
      <c r="B20" s="5" t="s">
        <v>22</v>
      </c>
      <c r="C20" s="4">
        <v>1723</v>
      </c>
      <c r="D20" s="6">
        <v>0</v>
      </c>
      <c r="E20" s="6">
        <v>3790600</v>
      </c>
      <c r="F20" s="72" t="s">
        <v>21</v>
      </c>
      <c r="G20" s="72" t="s">
        <v>163</v>
      </c>
      <c r="H20" s="6"/>
      <c r="I20" s="56"/>
      <c r="K20" s="58"/>
      <c r="L20" s="56"/>
      <c r="M20" s="58"/>
    </row>
    <row r="21" spans="1:13" s="57" customFormat="1" ht="24">
      <c r="A21" s="33" t="s">
        <v>107</v>
      </c>
      <c r="B21" s="5" t="s">
        <v>19</v>
      </c>
      <c r="C21" s="4">
        <v>319</v>
      </c>
      <c r="D21" s="6">
        <v>0</v>
      </c>
      <c r="E21" s="6">
        <v>696009.34</v>
      </c>
      <c r="F21" s="5">
        <v>1991</v>
      </c>
      <c r="G21" s="72" t="s">
        <v>164</v>
      </c>
      <c r="H21" s="59" t="s">
        <v>56</v>
      </c>
      <c r="I21" s="56"/>
      <c r="K21" s="58"/>
      <c r="L21" s="56"/>
      <c r="M21" s="58"/>
    </row>
    <row r="22" spans="1:13" s="57" customFormat="1" ht="38.25">
      <c r="A22" s="33" t="s">
        <v>108</v>
      </c>
      <c r="B22" s="74" t="s">
        <v>20</v>
      </c>
      <c r="C22" s="75">
        <v>94.55</v>
      </c>
      <c r="D22" s="76">
        <v>0</v>
      </c>
      <c r="E22" s="76">
        <v>300343.7</v>
      </c>
      <c r="F22" s="5">
        <v>1998</v>
      </c>
      <c r="G22" s="72" t="s">
        <v>165</v>
      </c>
      <c r="H22" s="5" t="s">
        <v>260</v>
      </c>
      <c r="I22" s="56"/>
      <c r="K22" s="60"/>
      <c r="L22" s="56"/>
      <c r="M22" s="60"/>
    </row>
    <row r="23" spans="1:13" s="63" customFormat="1" ht="25.5">
      <c r="A23" s="33" t="s">
        <v>109</v>
      </c>
      <c r="B23" s="74" t="s">
        <v>39</v>
      </c>
      <c r="C23" s="75"/>
      <c r="D23" s="76">
        <v>0</v>
      </c>
      <c r="E23" s="6">
        <v>0</v>
      </c>
      <c r="F23" s="33" t="s">
        <v>40</v>
      </c>
      <c r="G23" s="5"/>
      <c r="H23" s="5" t="s">
        <v>262</v>
      </c>
      <c r="I23" s="62"/>
      <c r="K23" s="64"/>
      <c r="L23" s="62"/>
      <c r="M23" s="64"/>
    </row>
    <row r="24" spans="1:13" s="11" customFormat="1" ht="12.75">
      <c r="A24" s="33" t="s">
        <v>110</v>
      </c>
      <c r="B24" s="77" t="s">
        <v>41</v>
      </c>
      <c r="C24" s="78"/>
      <c r="D24" s="79">
        <v>7623</v>
      </c>
      <c r="E24" s="2">
        <v>0</v>
      </c>
      <c r="F24" s="23" t="s">
        <v>42</v>
      </c>
      <c r="G24" s="5"/>
      <c r="H24" s="80"/>
      <c r="I24" s="12"/>
      <c r="K24" s="29"/>
      <c r="L24" s="12"/>
      <c r="M24" s="29"/>
    </row>
    <row r="25" spans="1:13" s="11" customFormat="1" ht="12.75">
      <c r="A25" s="33" t="s">
        <v>111</v>
      </c>
      <c r="B25" s="77" t="s">
        <v>43</v>
      </c>
      <c r="C25" s="78"/>
      <c r="D25" s="79">
        <v>94100</v>
      </c>
      <c r="E25" s="2">
        <v>0</v>
      </c>
      <c r="F25" s="23" t="s">
        <v>44</v>
      </c>
      <c r="G25" s="5"/>
      <c r="H25" s="80"/>
      <c r="I25" s="12"/>
      <c r="K25" s="29"/>
      <c r="L25" s="12"/>
      <c r="M25" s="29"/>
    </row>
    <row r="26" spans="1:13" s="11" customFormat="1" ht="12.75">
      <c r="A26" s="33" t="s">
        <v>112</v>
      </c>
      <c r="B26" s="77" t="s">
        <v>45</v>
      </c>
      <c r="C26" s="78"/>
      <c r="D26" s="79">
        <v>3334.08</v>
      </c>
      <c r="E26" s="2">
        <v>0</v>
      </c>
      <c r="F26" s="23" t="s">
        <v>46</v>
      </c>
      <c r="G26" s="5"/>
      <c r="H26" s="80"/>
      <c r="I26" s="12"/>
      <c r="K26" s="29"/>
      <c r="L26" s="12"/>
      <c r="M26" s="29"/>
    </row>
    <row r="27" spans="1:13" s="11" customFormat="1" ht="12.75">
      <c r="A27" s="33" t="s">
        <v>113</v>
      </c>
      <c r="B27" s="77" t="s">
        <v>57</v>
      </c>
      <c r="C27" s="78"/>
      <c r="D27" s="79">
        <v>1268662.42</v>
      </c>
      <c r="E27" s="2">
        <v>0</v>
      </c>
      <c r="F27" s="23" t="s">
        <v>59</v>
      </c>
      <c r="G27" s="5"/>
      <c r="H27" s="80" t="s">
        <v>58</v>
      </c>
      <c r="I27" s="12"/>
      <c r="K27" s="29"/>
      <c r="L27" s="30"/>
      <c r="M27" s="29"/>
    </row>
    <row r="28" spans="1:13" s="11" customFormat="1" ht="12.75">
      <c r="A28" s="33" t="s">
        <v>114</v>
      </c>
      <c r="B28" s="81" t="s">
        <v>60</v>
      </c>
      <c r="C28" s="82"/>
      <c r="D28" s="83">
        <v>1000</v>
      </c>
      <c r="E28" s="2">
        <v>0</v>
      </c>
      <c r="F28" s="23" t="s">
        <v>61</v>
      </c>
      <c r="G28" s="5"/>
      <c r="H28" s="84"/>
      <c r="I28" s="12"/>
      <c r="K28" s="29"/>
      <c r="L28" s="12"/>
      <c r="M28" s="29"/>
    </row>
    <row r="29" spans="1:13" s="11" customFormat="1" ht="36">
      <c r="A29" s="33" t="s">
        <v>115</v>
      </c>
      <c r="B29" s="24" t="s">
        <v>64</v>
      </c>
      <c r="C29" s="3"/>
      <c r="D29" s="3">
        <v>0</v>
      </c>
      <c r="E29" s="2">
        <v>0</v>
      </c>
      <c r="F29" s="23" t="s">
        <v>140</v>
      </c>
      <c r="G29" s="5"/>
      <c r="H29" s="84" t="s">
        <v>261</v>
      </c>
      <c r="I29" s="12"/>
      <c r="K29" s="31"/>
      <c r="L29" s="12"/>
      <c r="M29" s="12"/>
    </row>
    <row r="30" spans="1:13" s="11" customFormat="1" ht="12.75">
      <c r="A30" s="33" t="s">
        <v>116</v>
      </c>
      <c r="B30" s="24" t="s">
        <v>65</v>
      </c>
      <c r="C30" s="3"/>
      <c r="D30" s="3">
        <v>1059405</v>
      </c>
      <c r="E30" s="2">
        <v>0</v>
      </c>
      <c r="F30" s="23" t="s">
        <v>141</v>
      </c>
      <c r="G30" s="5"/>
      <c r="H30" s="52"/>
      <c r="I30" s="12"/>
      <c r="K30" s="31"/>
      <c r="L30" s="12"/>
      <c r="M30" s="12"/>
    </row>
    <row r="31" spans="1:13" s="11" customFormat="1" ht="38.25">
      <c r="A31" s="33" t="s">
        <v>117</v>
      </c>
      <c r="B31" s="24" t="s">
        <v>89</v>
      </c>
      <c r="C31" s="3"/>
      <c r="D31" s="4">
        <v>14611.99</v>
      </c>
      <c r="E31" s="2">
        <v>0</v>
      </c>
      <c r="F31" s="23" t="s">
        <v>142</v>
      </c>
      <c r="G31" s="5"/>
      <c r="H31" s="52"/>
      <c r="I31" s="12"/>
      <c r="K31" s="31"/>
      <c r="L31" s="12"/>
      <c r="M31" s="12"/>
    </row>
    <row r="32" spans="1:13" s="11" customFormat="1" ht="25.5">
      <c r="A32" s="33" t="s">
        <v>118</v>
      </c>
      <c r="B32" s="24" t="s">
        <v>138</v>
      </c>
      <c r="C32" s="3"/>
      <c r="D32" s="4">
        <v>6851.1</v>
      </c>
      <c r="E32" s="2">
        <v>0</v>
      </c>
      <c r="F32" s="23" t="s">
        <v>142</v>
      </c>
      <c r="G32" s="5"/>
      <c r="H32" s="52"/>
      <c r="I32" s="12"/>
      <c r="K32" s="31"/>
      <c r="L32" s="12"/>
      <c r="M32" s="12"/>
    </row>
    <row r="33" spans="1:13" s="11" customFormat="1" ht="28.5" customHeight="1">
      <c r="A33" s="33" t="s">
        <v>119</v>
      </c>
      <c r="B33" s="5" t="s">
        <v>139</v>
      </c>
      <c r="C33" s="4"/>
      <c r="D33" s="4">
        <v>11808</v>
      </c>
      <c r="E33" s="2">
        <v>0</v>
      </c>
      <c r="F33" s="23" t="s">
        <v>142</v>
      </c>
      <c r="G33" s="5"/>
      <c r="H33" s="52"/>
      <c r="I33" s="12"/>
      <c r="K33" s="31"/>
      <c r="L33" s="12"/>
      <c r="M33" s="12"/>
    </row>
    <row r="34" spans="1:13" s="11" customFormat="1" ht="25.5">
      <c r="A34" s="33" t="s">
        <v>127</v>
      </c>
      <c r="B34" s="24" t="s">
        <v>137</v>
      </c>
      <c r="C34" s="3"/>
      <c r="D34" s="4">
        <v>6875.7</v>
      </c>
      <c r="E34" s="2">
        <v>0</v>
      </c>
      <c r="F34" s="23" t="s">
        <v>143</v>
      </c>
      <c r="G34" s="5"/>
      <c r="H34" s="52"/>
      <c r="I34" s="12"/>
      <c r="K34" s="31"/>
      <c r="L34" s="12"/>
      <c r="M34" s="12"/>
    </row>
    <row r="35" spans="1:13" s="11" customFormat="1" ht="12.75">
      <c r="A35" s="33" t="s">
        <v>128</v>
      </c>
      <c r="B35" s="24" t="s">
        <v>156</v>
      </c>
      <c r="C35" s="3"/>
      <c r="D35" s="4">
        <v>681</v>
      </c>
      <c r="E35" s="2">
        <v>0</v>
      </c>
      <c r="F35" s="23">
        <v>2015</v>
      </c>
      <c r="G35" s="5"/>
      <c r="H35" s="52"/>
      <c r="I35" s="12"/>
      <c r="K35" s="31"/>
      <c r="L35" s="12"/>
      <c r="M35" s="12"/>
    </row>
    <row r="36" spans="1:13" s="11" customFormat="1" ht="12.75">
      <c r="A36" s="33">
        <v>24</v>
      </c>
      <c r="B36" s="24" t="s">
        <v>270</v>
      </c>
      <c r="C36" s="3"/>
      <c r="D36" s="4">
        <v>18604.98</v>
      </c>
      <c r="E36" s="2">
        <v>0</v>
      </c>
      <c r="F36" s="23" t="s">
        <v>271</v>
      </c>
      <c r="G36" s="5"/>
      <c r="H36" s="52"/>
      <c r="I36" s="12"/>
      <c r="K36" s="31"/>
      <c r="L36" s="12"/>
      <c r="M36" s="12"/>
    </row>
    <row r="37" spans="1:13" s="11" customFormat="1" ht="12.75">
      <c r="A37" s="33">
        <v>25</v>
      </c>
      <c r="B37" s="24" t="s">
        <v>272</v>
      </c>
      <c r="C37" s="3"/>
      <c r="D37" s="4">
        <v>11256.96</v>
      </c>
      <c r="E37" s="2">
        <v>0</v>
      </c>
      <c r="F37" s="23" t="s">
        <v>271</v>
      </c>
      <c r="G37" s="5"/>
      <c r="H37" s="52"/>
      <c r="I37" s="12"/>
      <c r="K37" s="31"/>
      <c r="L37" s="12"/>
      <c r="M37" s="12"/>
    </row>
    <row r="38" spans="1:13" s="11" customFormat="1" ht="12.75">
      <c r="A38" s="33">
        <v>26</v>
      </c>
      <c r="B38" s="24" t="s">
        <v>273</v>
      </c>
      <c r="C38" s="3"/>
      <c r="D38" s="4">
        <v>13891.8</v>
      </c>
      <c r="E38" s="2">
        <v>0</v>
      </c>
      <c r="F38" s="23" t="s">
        <v>274</v>
      </c>
      <c r="G38" s="5"/>
      <c r="H38" s="52"/>
      <c r="I38" s="12"/>
      <c r="K38" s="31"/>
      <c r="L38" s="12"/>
      <c r="M38" s="12"/>
    </row>
    <row r="39" spans="1:13" s="11" customFormat="1" ht="12.75">
      <c r="A39" s="33">
        <v>27</v>
      </c>
      <c r="B39" s="24" t="s">
        <v>277</v>
      </c>
      <c r="C39" s="3"/>
      <c r="D39" s="4">
        <v>216735.05</v>
      </c>
      <c r="E39" s="2">
        <v>0</v>
      </c>
      <c r="F39" s="23">
        <v>2016</v>
      </c>
      <c r="G39" s="5"/>
      <c r="H39" s="52"/>
      <c r="I39" s="12"/>
      <c r="K39" s="31"/>
      <c r="L39" s="12"/>
      <c r="M39" s="12"/>
    </row>
    <row r="40" spans="1:13" s="11" customFormat="1" ht="12.75">
      <c r="A40" s="33">
        <v>28</v>
      </c>
      <c r="B40" s="24" t="s">
        <v>345</v>
      </c>
      <c r="C40" s="3"/>
      <c r="D40" s="4">
        <v>1255894.75</v>
      </c>
      <c r="E40" s="2">
        <v>0</v>
      </c>
      <c r="F40" s="23" t="s">
        <v>346</v>
      </c>
      <c r="G40" s="5"/>
      <c r="H40" s="52"/>
      <c r="I40" s="12"/>
      <c r="K40" s="31"/>
      <c r="L40" s="12"/>
      <c r="M40" s="12"/>
    </row>
    <row r="41" spans="1:13" s="11" customFormat="1" ht="12.75">
      <c r="A41" s="33">
        <v>29</v>
      </c>
      <c r="B41" s="24" t="s">
        <v>275</v>
      </c>
      <c r="C41" s="3"/>
      <c r="D41" s="4">
        <v>124777.8</v>
      </c>
      <c r="E41" s="2">
        <v>0</v>
      </c>
      <c r="F41" s="23">
        <v>2016</v>
      </c>
      <c r="G41" s="5"/>
      <c r="H41" s="52"/>
      <c r="I41" s="12"/>
      <c r="K41" s="31"/>
      <c r="L41" s="12"/>
      <c r="M41" s="12"/>
    </row>
    <row r="42" spans="1:13" s="11" customFormat="1" ht="15">
      <c r="A42" s="59">
        <v>30</v>
      </c>
      <c r="B42" s="205" t="s">
        <v>276</v>
      </c>
      <c r="C42" s="51"/>
      <c r="D42" s="79">
        <v>71540.92</v>
      </c>
      <c r="E42" s="2">
        <v>0</v>
      </c>
      <c r="F42" s="34">
        <v>2016</v>
      </c>
      <c r="G42" s="24"/>
      <c r="H42" s="41"/>
      <c r="I42" s="12"/>
      <c r="K42" s="32"/>
      <c r="L42" s="12"/>
      <c r="M42" s="12"/>
    </row>
    <row r="43" spans="1:13" s="11" customFormat="1" ht="12.75">
      <c r="A43" s="59"/>
      <c r="B43" s="80"/>
      <c r="C43" s="208" t="s">
        <v>344</v>
      </c>
      <c r="D43" s="210">
        <f>SUM(D13:D42)</f>
        <v>5072019.899999999</v>
      </c>
      <c r="E43" s="210">
        <f>SUM(E13:E42)</f>
        <v>8327753.04</v>
      </c>
      <c r="F43" s="204"/>
      <c r="G43" s="80"/>
      <c r="H43" s="41"/>
      <c r="K43" s="12"/>
      <c r="L43" s="12"/>
      <c r="M43" s="12"/>
    </row>
    <row r="44" spans="1:13" s="11" customFormat="1" ht="12.75">
      <c r="A44" s="22"/>
      <c r="B44" s="35"/>
      <c r="C44" s="35"/>
      <c r="D44" s="36"/>
      <c r="E44" s="36"/>
      <c r="F44" s="61"/>
      <c r="G44" s="35"/>
      <c r="K44" s="12"/>
      <c r="L44" s="12"/>
      <c r="M44" s="12"/>
    </row>
    <row r="45" spans="1:13" s="11" customFormat="1" ht="12.75">
      <c r="A45" s="22"/>
      <c r="B45" s="35"/>
      <c r="C45" s="35"/>
      <c r="D45" s="36"/>
      <c r="E45" s="36"/>
      <c r="F45" s="61"/>
      <c r="G45" s="448"/>
      <c r="H45" s="12"/>
      <c r="K45" s="12"/>
      <c r="L45" s="12"/>
      <c r="M45" s="12"/>
    </row>
    <row r="46" spans="1:13" s="11" customFormat="1" ht="12.75">
      <c r="A46" s="22"/>
      <c r="B46" s="35"/>
      <c r="C46" s="35"/>
      <c r="D46" s="36"/>
      <c r="E46" s="36"/>
      <c r="F46" s="61"/>
      <c r="G46" s="449"/>
      <c r="H46" s="12"/>
      <c r="K46" s="12"/>
      <c r="L46" s="12"/>
      <c r="M46" s="12"/>
    </row>
    <row r="47" spans="1:13" s="11" customFormat="1" ht="12.75">
      <c r="A47" s="85"/>
      <c r="B47" s="86" t="s">
        <v>68</v>
      </c>
      <c r="C47" s="85"/>
      <c r="D47" s="87"/>
      <c r="E47" s="85"/>
      <c r="F47" s="85"/>
      <c r="G47" s="36"/>
      <c r="K47" s="12"/>
      <c r="L47" s="12"/>
      <c r="M47" s="12"/>
    </row>
    <row r="48" spans="1:13" s="11" customFormat="1" ht="38.25">
      <c r="A48" s="38" t="s">
        <v>0</v>
      </c>
      <c r="B48" s="38" t="s">
        <v>23</v>
      </c>
      <c r="C48" s="38" t="s">
        <v>24</v>
      </c>
      <c r="D48" s="88" t="s">
        <v>25</v>
      </c>
      <c r="E48" s="38" t="s">
        <v>26</v>
      </c>
      <c r="F48" s="38" t="s">
        <v>4</v>
      </c>
      <c r="G48" s="35"/>
      <c r="K48" s="12"/>
      <c r="L48" s="12"/>
      <c r="M48" s="12"/>
    </row>
    <row r="49" spans="1:7" s="11" customFormat="1" ht="25.5">
      <c r="A49" s="38" t="s">
        <v>99</v>
      </c>
      <c r="B49" s="39" t="s">
        <v>90</v>
      </c>
      <c r="C49" s="39" t="s">
        <v>27</v>
      </c>
      <c r="D49" s="40">
        <v>5000</v>
      </c>
      <c r="E49" s="38">
        <v>2005</v>
      </c>
      <c r="F49" s="38"/>
      <c r="G49" s="35"/>
    </row>
    <row r="50" spans="1:7" s="11" customFormat="1" ht="38.25">
      <c r="A50" s="38" t="s">
        <v>100</v>
      </c>
      <c r="B50" s="39" t="s">
        <v>28</v>
      </c>
      <c r="C50" s="39" t="s">
        <v>29</v>
      </c>
      <c r="D50" s="40">
        <v>5990</v>
      </c>
      <c r="E50" s="38">
        <v>2008</v>
      </c>
      <c r="F50" s="38"/>
      <c r="G50" s="35"/>
    </row>
    <row r="51" spans="1:6" s="11" customFormat="1" ht="12.75">
      <c r="A51" s="38" t="s">
        <v>101</v>
      </c>
      <c r="B51" s="39" t="s">
        <v>278</v>
      </c>
      <c r="C51" s="39"/>
      <c r="D51" s="40">
        <v>2599</v>
      </c>
      <c r="E51" s="38">
        <v>2008</v>
      </c>
      <c r="F51" s="38"/>
    </row>
    <row r="52" spans="1:6" s="11" customFormat="1" ht="25.5">
      <c r="A52" s="38" t="s">
        <v>102</v>
      </c>
      <c r="B52" s="39" t="s">
        <v>30</v>
      </c>
      <c r="C52" s="39" t="s">
        <v>31</v>
      </c>
      <c r="D52" s="40">
        <v>17128.8</v>
      </c>
      <c r="E52" s="38">
        <v>2008</v>
      </c>
      <c r="F52" s="38"/>
    </row>
    <row r="53" spans="1:6" s="11" customFormat="1" ht="12.75">
      <c r="A53" s="38" t="s">
        <v>103</v>
      </c>
      <c r="B53" s="41" t="s">
        <v>36</v>
      </c>
      <c r="C53" s="41"/>
      <c r="D53" s="42">
        <v>1987</v>
      </c>
      <c r="E53" s="43">
        <v>2009</v>
      </c>
      <c r="F53" s="41"/>
    </row>
    <row r="54" spans="1:6" s="11" customFormat="1" ht="12.75">
      <c r="A54" s="38" t="s">
        <v>104</v>
      </c>
      <c r="B54" s="41" t="s">
        <v>37</v>
      </c>
      <c r="C54" s="41" t="s">
        <v>38</v>
      </c>
      <c r="D54" s="42">
        <v>1495</v>
      </c>
      <c r="E54" s="43">
        <v>2009</v>
      </c>
      <c r="F54" s="41"/>
    </row>
    <row r="55" spans="1:6" ht="12.75">
      <c r="A55" s="38" t="s">
        <v>105</v>
      </c>
      <c r="B55" s="44" t="s">
        <v>47</v>
      </c>
      <c r="C55" s="41" t="s">
        <v>48</v>
      </c>
      <c r="D55" s="42">
        <v>1258</v>
      </c>
      <c r="E55" s="43">
        <v>2010</v>
      </c>
      <c r="F55" s="41"/>
    </row>
    <row r="56" spans="1:6" ht="12.75">
      <c r="A56" s="38" t="s">
        <v>106</v>
      </c>
      <c r="B56" s="44" t="s">
        <v>37</v>
      </c>
      <c r="C56" s="41" t="s">
        <v>49</v>
      </c>
      <c r="D56" s="42">
        <v>1045</v>
      </c>
      <c r="E56" s="43">
        <v>2010</v>
      </c>
      <c r="F56" s="41"/>
    </row>
    <row r="57" spans="1:6" ht="12.75">
      <c r="A57" s="38" t="s">
        <v>107</v>
      </c>
      <c r="B57" s="44" t="s">
        <v>50</v>
      </c>
      <c r="C57" s="41" t="s">
        <v>51</v>
      </c>
      <c r="D57" s="42">
        <v>699</v>
      </c>
      <c r="E57" s="43">
        <v>2011</v>
      </c>
      <c r="F57" s="41"/>
    </row>
    <row r="58" spans="1:6" ht="12.75">
      <c r="A58" s="38" t="s">
        <v>108</v>
      </c>
      <c r="B58" s="44" t="s">
        <v>52</v>
      </c>
      <c r="C58" s="41" t="s">
        <v>53</v>
      </c>
      <c r="D58" s="42">
        <v>1040</v>
      </c>
      <c r="E58" s="43">
        <v>2011</v>
      </c>
      <c r="F58" s="41"/>
    </row>
    <row r="59" spans="1:6" ht="12.75">
      <c r="A59" s="38" t="s">
        <v>109</v>
      </c>
      <c r="B59" s="44" t="s">
        <v>54</v>
      </c>
      <c r="C59" s="41" t="s">
        <v>55</v>
      </c>
      <c r="D59" s="42">
        <v>2376.56</v>
      </c>
      <c r="E59" s="43">
        <v>2011</v>
      </c>
      <c r="F59" s="45"/>
    </row>
    <row r="60" spans="1:6" ht="25.5">
      <c r="A60" s="38" t="s">
        <v>110</v>
      </c>
      <c r="B60" s="39" t="s">
        <v>62</v>
      </c>
      <c r="C60" s="39" t="s">
        <v>63</v>
      </c>
      <c r="D60" s="40">
        <v>126019.5</v>
      </c>
      <c r="E60" s="38">
        <v>2011</v>
      </c>
      <c r="F60" s="38"/>
    </row>
    <row r="61" spans="1:6" ht="25.5">
      <c r="A61" s="38" t="s">
        <v>111</v>
      </c>
      <c r="B61" s="39" t="s">
        <v>69</v>
      </c>
      <c r="C61" s="39" t="s">
        <v>70</v>
      </c>
      <c r="D61" s="40">
        <v>882</v>
      </c>
      <c r="E61" s="38">
        <v>2012</v>
      </c>
      <c r="F61" s="38"/>
    </row>
    <row r="62" spans="1:6" ht="12.75">
      <c r="A62" s="38" t="s">
        <v>112</v>
      </c>
      <c r="B62" s="39" t="s">
        <v>71</v>
      </c>
      <c r="C62" s="39" t="s">
        <v>72</v>
      </c>
      <c r="D62" s="40">
        <v>2100</v>
      </c>
      <c r="E62" s="38" t="s">
        <v>73</v>
      </c>
      <c r="F62" s="38"/>
    </row>
    <row r="63" spans="1:6" ht="12.75">
      <c r="A63" s="38" t="s">
        <v>113</v>
      </c>
      <c r="B63" s="39" t="s">
        <v>71</v>
      </c>
      <c r="C63" s="39" t="s">
        <v>74</v>
      </c>
      <c r="D63" s="40">
        <v>2100</v>
      </c>
      <c r="E63" s="38" t="s">
        <v>73</v>
      </c>
      <c r="F63" s="38"/>
    </row>
    <row r="64" spans="1:6" ht="12.75">
      <c r="A64" s="38" t="s">
        <v>114</v>
      </c>
      <c r="B64" s="39" t="s">
        <v>71</v>
      </c>
      <c r="C64" s="39" t="s">
        <v>75</v>
      </c>
      <c r="D64" s="40">
        <v>2100</v>
      </c>
      <c r="E64" s="38" t="s">
        <v>73</v>
      </c>
      <c r="F64" s="38"/>
    </row>
    <row r="65" spans="1:6" ht="51">
      <c r="A65" s="38" t="s">
        <v>115</v>
      </c>
      <c r="B65" s="39" t="s">
        <v>76</v>
      </c>
      <c r="C65" s="39" t="s">
        <v>77</v>
      </c>
      <c r="D65" s="40">
        <v>1140</v>
      </c>
      <c r="E65" s="38" t="s">
        <v>73</v>
      </c>
      <c r="F65" s="38"/>
    </row>
    <row r="66" spans="1:6" ht="25.5">
      <c r="A66" s="38" t="s">
        <v>116</v>
      </c>
      <c r="B66" s="39" t="s">
        <v>78</v>
      </c>
      <c r="C66" s="39" t="s">
        <v>79</v>
      </c>
      <c r="D66" s="40">
        <v>1850</v>
      </c>
      <c r="E66" s="38" t="s">
        <v>73</v>
      </c>
      <c r="F66" s="38"/>
    </row>
    <row r="67" spans="1:6" ht="12.75">
      <c r="A67" s="38" t="s">
        <v>117</v>
      </c>
      <c r="B67" s="39" t="s">
        <v>80</v>
      </c>
      <c r="C67" s="39" t="s">
        <v>81</v>
      </c>
      <c r="D67" s="40">
        <v>800</v>
      </c>
      <c r="E67" s="38" t="s">
        <v>73</v>
      </c>
      <c r="F67" s="38"/>
    </row>
    <row r="68" spans="1:6" ht="12.75">
      <c r="A68" s="38" t="s">
        <v>118</v>
      </c>
      <c r="B68" s="39" t="s">
        <v>82</v>
      </c>
      <c r="C68" s="39"/>
      <c r="D68" s="40">
        <v>1490</v>
      </c>
      <c r="E68" s="38" t="s">
        <v>73</v>
      </c>
      <c r="F68" s="38"/>
    </row>
    <row r="69" spans="1:6" ht="25.5">
      <c r="A69" s="38" t="s">
        <v>119</v>
      </c>
      <c r="B69" s="39" t="s">
        <v>83</v>
      </c>
      <c r="C69" s="39" t="s">
        <v>84</v>
      </c>
      <c r="D69" s="40">
        <v>729</v>
      </c>
      <c r="E69" s="38" t="s">
        <v>85</v>
      </c>
      <c r="F69" s="38"/>
    </row>
    <row r="70" spans="1:6" ht="25.5">
      <c r="A70" s="38" t="s">
        <v>127</v>
      </c>
      <c r="B70" s="39" t="s">
        <v>83</v>
      </c>
      <c r="C70" s="39" t="s">
        <v>86</v>
      </c>
      <c r="D70" s="40">
        <v>729</v>
      </c>
      <c r="E70" s="38" t="s">
        <v>85</v>
      </c>
      <c r="F70" s="38"/>
    </row>
    <row r="71" spans="1:6" ht="25.5">
      <c r="A71" s="38" t="s">
        <v>128</v>
      </c>
      <c r="B71" s="39" t="s">
        <v>83</v>
      </c>
      <c r="C71" s="39" t="s">
        <v>87</v>
      </c>
      <c r="D71" s="40">
        <v>729</v>
      </c>
      <c r="E71" s="38" t="s">
        <v>85</v>
      </c>
      <c r="F71" s="38"/>
    </row>
    <row r="72" spans="1:6" ht="25.5">
      <c r="A72" s="38" t="s">
        <v>129</v>
      </c>
      <c r="B72" s="39" t="s">
        <v>83</v>
      </c>
      <c r="C72" s="39" t="s">
        <v>88</v>
      </c>
      <c r="D72" s="40">
        <v>729</v>
      </c>
      <c r="E72" s="38" t="s">
        <v>85</v>
      </c>
      <c r="F72" s="38"/>
    </row>
    <row r="73" spans="1:6" ht="49.5">
      <c r="A73" s="38" t="s">
        <v>130</v>
      </c>
      <c r="B73" s="39" t="s">
        <v>279</v>
      </c>
      <c r="C73" s="39" t="s">
        <v>91</v>
      </c>
      <c r="D73" s="40">
        <v>40471.92</v>
      </c>
      <c r="E73" s="38" t="s">
        <v>85</v>
      </c>
      <c r="F73" s="38"/>
    </row>
    <row r="74" spans="1:6" ht="25.5">
      <c r="A74" s="38" t="s">
        <v>131</v>
      </c>
      <c r="B74" s="39" t="s">
        <v>92</v>
      </c>
      <c r="C74" s="39" t="s">
        <v>93</v>
      </c>
      <c r="D74" s="40">
        <v>2706</v>
      </c>
      <c r="E74" s="38" t="s">
        <v>85</v>
      </c>
      <c r="F74" s="38"/>
    </row>
    <row r="75" spans="1:6" ht="12.75">
      <c r="A75" s="38" t="s">
        <v>132</v>
      </c>
      <c r="B75" s="39" t="s">
        <v>120</v>
      </c>
      <c r="C75" s="39" t="s">
        <v>121</v>
      </c>
      <c r="D75" s="40">
        <v>740</v>
      </c>
      <c r="E75" s="38" t="s">
        <v>126</v>
      </c>
      <c r="F75" s="38"/>
    </row>
    <row r="76" spans="1:6" ht="12.75">
      <c r="A76" s="38" t="s">
        <v>133</v>
      </c>
      <c r="B76" s="39" t="s">
        <v>122</v>
      </c>
      <c r="C76" s="39" t="s">
        <v>123</v>
      </c>
      <c r="D76" s="40">
        <v>800</v>
      </c>
      <c r="E76" s="38" t="s">
        <v>126</v>
      </c>
      <c r="F76" s="38"/>
    </row>
    <row r="77" spans="1:6" ht="12.75">
      <c r="A77" s="38" t="s">
        <v>134</v>
      </c>
      <c r="B77" s="39" t="s">
        <v>124</v>
      </c>
      <c r="C77" s="39" t="s">
        <v>125</v>
      </c>
      <c r="D77" s="40">
        <v>700</v>
      </c>
      <c r="E77" s="38" t="s">
        <v>126</v>
      </c>
      <c r="F77" s="38"/>
    </row>
    <row r="78" spans="1:6" ht="25.5">
      <c r="A78" s="38" t="s">
        <v>166</v>
      </c>
      <c r="B78" s="39" t="s">
        <v>144</v>
      </c>
      <c r="C78" s="39" t="s">
        <v>145</v>
      </c>
      <c r="D78" s="40">
        <v>900</v>
      </c>
      <c r="E78" s="38" t="s">
        <v>146</v>
      </c>
      <c r="F78" s="38"/>
    </row>
    <row r="79" spans="1:6" ht="25.5">
      <c r="A79" s="38" t="s">
        <v>167</v>
      </c>
      <c r="B79" s="39" t="s">
        <v>147</v>
      </c>
      <c r="C79" s="39" t="s">
        <v>148</v>
      </c>
      <c r="D79" s="40">
        <v>920</v>
      </c>
      <c r="E79" s="38" t="s">
        <v>146</v>
      </c>
      <c r="F79" s="38"/>
    </row>
    <row r="80" spans="1:6" ht="25.5">
      <c r="A80" s="38" t="s">
        <v>168</v>
      </c>
      <c r="B80" s="39" t="s">
        <v>149</v>
      </c>
      <c r="C80" s="39" t="s">
        <v>150</v>
      </c>
      <c r="D80" s="40">
        <v>920</v>
      </c>
      <c r="E80" s="38" t="s">
        <v>146</v>
      </c>
      <c r="F80" s="38"/>
    </row>
    <row r="81" spans="1:6" ht="25.5">
      <c r="A81" s="38" t="s">
        <v>169</v>
      </c>
      <c r="B81" s="39" t="s">
        <v>151</v>
      </c>
      <c r="C81" s="39" t="s">
        <v>152</v>
      </c>
      <c r="D81" s="40">
        <v>1795.8</v>
      </c>
      <c r="E81" s="38" t="s">
        <v>146</v>
      </c>
      <c r="F81" s="38"/>
    </row>
    <row r="82" spans="1:6" ht="25.5">
      <c r="A82" s="38" t="s">
        <v>170</v>
      </c>
      <c r="B82" s="39" t="s">
        <v>153</v>
      </c>
      <c r="C82" s="39" t="s">
        <v>154</v>
      </c>
      <c r="D82" s="40">
        <v>930</v>
      </c>
      <c r="E82" s="38" t="s">
        <v>146</v>
      </c>
      <c r="F82" s="38"/>
    </row>
    <row r="83" spans="1:6" ht="25.5">
      <c r="A83" s="38" t="s">
        <v>171</v>
      </c>
      <c r="B83" s="5" t="s">
        <v>177</v>
      </c>
      <c r="C83" s="5" t="s">
        <v>193</v>
      </c>
      <c r="D83" s="4">
        <v>3894.18</v>
      </c>
      <c r="E83" s="7">
        <v>2015</v>
      </c>
      <c r="F83" s="38"/>
    </row>
    <row r="84" spans="1:6" ht="25.5">
      <c r="A84" s="38" t="s">
        <v>172</v>
      </c>
      <c r="B84" s="5" t="s">
        <v>177</v>
      </c>
      <c r="C84" s="5" t="s">
        <v>194</v>
      </c>
      <c r="D84" s="4">
        <v>3894.18</v>
      </c>
      <c r="E84" s="7">
        <v>2015</v>
      </c>
      <c r="F84" s="38"/>
    </row>
    <row r="85" spans="1:6" ht="38.25">
      <c r="A85" s="38" t="s">
        <v>173</v>
      </c>
      <c r="B85" s="5" t="s">
        <v>178</v>
      </c>
      <c r="C85" s="5" t="s">
        <v>195</v>
      </c>
      <c r="D85" s="4">
        <v>5368.95</v>
      </c>
      <c r="E85" s="7">
        <v>2015</v>
      </c>
      <c r="F85" s="38"/>
    </row>
    <row r="86" spans="1:6" ht="25.5">
      <c r="A86" s="38" t="s">
        <v>174</v>
      </c>
      <c r="B86" s="5" t="s">
        <v>177</v>
      </c>
      <c r="C86" s="5" t="s">
        <v>196</v>
      </c>
      <c r="D86" s="4">
        <v>5070.06</v>
      </c>
      <c r="E86" s="7">
        <v>2015</v>
      </c>
      <c r="F86" s="38"/>
    </row>
    <row r="87" spans="1:6" ht="25.5">
      <c r="A87" s="38" t="s">
        <v>175</v>
      </c>
      <c r="B87" s="5" t="s">
        <v>179</v>
      </c>
      <c r="C87" s="5" t="s">
        <v>197</v>
      </c>
      <c r="D87" s="4">
        <v>3542.4</v>
      </c>
      <c r="E87" s="7">
        <v>2015</v>
      </c>
      <c r="F87" s="38"/>
    </row>
    <row r="88" spans="1:6" ht="25.5">
      <c r="A88" s="38" t="s">
        <v>176</v>
      </c>
      <c r="B88" s="5" t="s">
        <v>179</v>
      </c>
      <c r="C88" s="5" t="s">
        <v>197</v>
      </c>
      <c r="D88" s="4">
        <v>3542.4</v>
      </c>
      <c r="E88" s="7">
        <v>2015</v>
      </c>
      <c r="F88" s="38"/>
    </row>
    <row r="89" spans="1:6" ht="12.75">
      <c r="A89" s="38" t="s">
        <v>228</v>
      </c>
      <c r="B89" s="5" t="s">
        <v>180</v>
      </c>
      <c r="C89" s="5" t="s">
        <v>198</v>
      </c>
      <c r="D89" s="4">
        <v>17015.82</v>
      </c>
      <c r="E89" s="7">
        <v>2015</v>
      </c>
      <c r="F89" s="38"/>
    </row>
    <row r="90" spans="1:6" ht="12.75">
      <c r="A90" s="38" t="s">
        <v>229</v>
      </c>
      <c r="B90" s="5" t="s">
        <v>181</v>
      </c>
      <c r="C90" s="5" t="s">
        <v>199</v>
      </c>
      <c r="D90" s="4">
        <v>10181.94</v>
      </c>
      <c r="E90" s="7">
        <v>2015</v>
      </c>
      <c r="F90" s="38"/>
    </row>
    <row r="91" spans="1:6" ht="12.75">
      <c r="A91" s="38" t="s">
        <v>230</v>
      </c>
      <c r="B91" s="5" t="s">
        <v>182</v>
      </c>
      <c r="C91" s="5" t="s">
        <v>200</v>
      </c>
      <c r="D91" s="4">
        <v>4565.76</v>
      </c>
      <c r="E91" s="7">
        <v>2015</v>
      </c>
      <c r="F91" s="38"/>
    </row>
    <row r="92" spans="1:6" ht="38.25">
      <c r="A92" s="38" t="s">
        <v>231</v>
      </c>
      <c r="B92" s="5" t="s">
        <v>183</v>
      </c>
      <c r="C92" s="5" t="s">
        <v>201</v>
      </c>
      <c r="D92" s="4">
        <v>10920.4</v>
      </c>
      <c r="E92" s="7">
        <v>2015</v>
      </c>
      <c r="F92" s="38"/>
    </row>
    <row r="93" spans="1:6" ht="25.5">
      <c r="A93" s="38" t="s">
        <v>232</v>
      </c>
      <c r="B93" s="5" t="s">
        <v>184</v>
      </c>
      <c r="C93" s="5" t="s">
        <v>202</v>
      </c>
      <c r="D93" s="4">
        <v>3846.03</v>
      </c>
      <c r="E93" s="7">
        <v>2015</v>
      </c>
      <c r="F93" s="38"/>
    </row>
    <row r="94" spans="1:6" ht="25.5">
      <c r="A94" s="38" t="s">
        <v>233</v>
      </c>
      <c r="B94" s="89" t="s">
        <v>184</v>
      </c>
      <c r="C94" s="89" t="s">
        <v>197</v>
      </c>
      <c r="D94" s="90">
        <v>3846.03</v>
      </c>
      <c r="E94" s="91">
        <v>2015</v>
      </c>
      <c r="F94" s="38"/>
    </row>
    <row r="95" spans="1:6" ht="12.75">
      <c r="A95" s="38" t="s">
        <v>234</v>
      </c>
      <c r="B95" s="5" t="s">
        <v>185</v>
      </c>
      <c r="C95" s="5" t="s">
        <v>203</v>
      </c>
      <c r="D95" s="4">
        <v>2860.98</v>
      </c>
      <c r="E95" s="7">
        <v>2015</v>
      </c>
      <c r="F95" s="38"/>
    </row>
    <row r="96" spans="1:6" ht="12.75">
      <c r="A96" s="38" t="s">
        <v>235</v>
      </c>
      <c r="B96" s="5" t="s">
        <v>185</v>
      </c>
      <c r="C96" s="5" t="s">
        <v>204</v>
      </c>
      <c r="D96" s="4">
        <v>2860.98</v>
      </c>
      <c r="E96" s="7">
        <v>2015</v>
      </c>
      <c r="F96" s="38"/>
    </row>
    <row r="97" spans="1:6" ht="12.75">
      <c r="A97" s="38" t="s">
        <v>236</v>
      </c>
      <c r="B97" s="5" t="s">
        <v>185</v>
      </c>
      <c r="C97" s="5" t="s">
        <v>205</v>
      </c>
      <c r="D97" s="4">
        <v>2236.04</v>
      </c>
      <c r="E97" s="7">
        <v>2015</v>
      </c>
      <c r="F97" s="38"/>
    </row>
    <row r="98" spans="1:6" ht="12.75">
      <c r="A98" s="38" t="s">
        <v>237</v>
      </c>
      <c r="B98" s="5" t="s">
        <v>185</v>
      </c>
      <c r="C98" s="5" t="s">
        <v>206</v>
      </c>
      <c r="D98" s="4">
        <v>2860.98</v>
      </c>
      <c r="E98" s="7">
        <v>2015</v>
      </c>
      <c r="F98" s="38"/>
    </row>
    <row r="99" spans="1:6" ht="12.75">
      <c r="A99" s="38" t="s">
        <v>238</v>
      </c>
      <c r="B99" s="5" t="s">
        <v>185</v>
      </c>
      <c r="C99" s="5" t="s">
        <v>207</v>
      </c>
      <c r="D99" s="4">
        <v>2236.04</v>
      </c>
      <c r="E99" s="7">
        <v>2015</v>
      </c>
      <c r="F99" s="38"/>
    </row>
    <row r="100" spans="1:6" ht="12.75">
      <c r="A100" s="38" t="s">
        <v>239</v>
      </c>
      <c r="B100" s="5" t="s">
        <v>185</v>
      </c>
      <c r="C100" s="5" t="s">
        <v>208</v>
      </c>
      <c r="D100" s="4">
        <v>2619.83</v>
      </c>
      <c r="E100" s="7">
        <v>2015</v>
      </c>
      <c r="F100" s="38"/>
    </row>
    <row r="101" spans="1:6" ht="12.75">
      <c r="A101" s="38" t="s">
        <v>240</v>
      </c>
      <c r="B101" s="5" t="s">
        <v>185</v>
      </c>
      <c r="C101" s="5" t="s">
        <v>209</v>
      </c>
      <c r="D101" s="4">
        <v>2079.45</v>
      </c>
      <c r="E101" s="7">
        <v>2015</v>
      </c>
      <c r="F101" s="38"/>
    </row>
    <row r="102" spans="1:6" ht="12.75">
      <c r="A102" s="38" t="s">
        <v>241</v>
      </c>
      <c r="B102" s="5" t="s">
        <v>185</v>
      </c>
      <c r="C102" s="5" t="s">
        <v>210</v>
      </c>
      <c r="D102" s="4">
        <v>2704.39</v>
      </c>
      <c r="E102" s="7">
        <v>2015</v>
      </c>
      <c r="F102" s="38"/>
    </row>
    <row r="103" spans="1:6" ht="12.75">
      <c r="A103" s="38" t="s">
        <v>242</v>
      </c>
      <c r="B103" s="5" t="s">
        <v>185</v>
      </c>
      <c r="C103" s="5" t="s">
        <v>211</v>
      </c>
      <c r="D103" s="4">
        <v>2618.83</v>
      </c>
      <c r="E103" s="7">
        <v>2015</v>
      </c>
      <c r="F103" s="38"/>
    </row>
    <row r="104" spans="1:6" ht="12.75">
      <c r="A104" s="38" t="s">
        <v>243</v>
      </c>
      <c r="B104" s="5" t="s">
        <v>185</v>
      </c>
      <c r="C104" s="5" t="s">
        <v>212</v>
      </c>
      <c r="D104" s="4">
        <v>2704.39</v>
      </c>
      <c r="E104" s="7">
        <v>2015</v>
      </c>
      <c r="F104" s="38"/>
    </row>
    <row r="105" spans="1:6" ht="12.75">
      <c r="A105" s="38" t="s">
        <v>244</v>
      </c>
      <c r="B105" s="5" t="s">
        <v>185</v>
      </c>
      <c r="C105" s="5" t="s">
        <v>213</v>
      </c>
      <c r="D105" s="4">
        <v>2079.45</v>
      </c>
      <c r="E105" s="7">
        <v>2015</v>
      </c>
      <c r="F105" s="38"/>
    </row>
    <row r="106" spans="1:6" ht="12.75">
      <c r="A106" s="38" t="s">
        <v>245</v>
      </c>
      <c r="B106" s="5" t="s">
        <v>185</v>
      </c>
      <c r="C106" s="5" t="s">
        <v>214</v>
      </c>
      <c r="D106" s="4">
        <v>2080.45</v>
      </c>
      <c r="E106" s="7">
        <v>2015</v>
      </c>
      <c r="F106" s="38"/>
    </row>
    <row r="107" spans="1:6" ht="12.75">
      <c r="A107" s="38" t="s">
        <v>246</v>
      </c>
      <c r="B107" s="5" t="s">
        <v>185</v>
      </c>
      <c r="C107" s="5" t="s">
        <v>215</v>
      </c>
      <c r="D107" s="4">
        <v>2704.39</v>
      </c>
      <c r="E107" s="7">
        <v>2015</v>
      </c>
      <c r="F107" s="38"/>
    </row>
    <row r="108" spans="1:6" ht="12.75">
      <c r="A108" s="38" t="s">
        <v>247</v>
      </c>
      <c r="B108" s="5" t="s">
        <v>185</v>
      </c>
      <c r="C108" s="5" t="s">
        <v>216</v>
      </c>
      <c r="D108" s="4">
        <v>2860.98</v>
      </c>
      <c r="E108" s="7">
        <v>2015</v>
      </c>
      <c r="F108" s="38"/>
    </row>
    <row r="109" spans="1:6" ht="12.75">
      <c r="A109" s="38" t="s">
        <v>248</v>
      </c>
      <c r="B109" s="5" t="s">
        <v>185</v>
      </c>
      <c r="C109" s="5" t="s">
        <v>217</v>
      </c>
      <c r="D109" s="4">
        <v>2237.04</v>
      </c>
      <c r="E109" s="7">
        <v>2015</v>
      </c>
      <c r="F109" s="38"/>
    </row>
    <row r="110" spans="1:6" ht="12.75">
      <c r="A110" s="38" t="s">
        <v>249</v>
      </c>
      <c r="B110" s="5" t="s">
        <v>185</v>
      </c>
      <c r="C110" s="5" t="s">
        <v>218</v>
      </c>
      <c r="D110" s="4">
        <v>2080.45</v>
      </c>
      <c r="E110" s="7">
        <v>2015</v>
      </c>
      <c r="F110" s="38"/>
    </row>
    <row r="111" spans="1:6" ht="12.75">
      <c r="A111" s="38" t="s">
        <v>250</v>
      </c>
      <c r="B111" s="5" t="s">
        <v>185</v>
      </c>
      <c r="C111" s="5" t="s">
        <v>219</v>
      </c>
      <c r="D111" s="4">
        <v>2380.15</v>
      </c>
      <c r="E111" s="7">
        <v>2015</v>
      </c>
      <c r="F111" s="38"/>
    </row>
    <row r="112" spans="1:6" ht="12.75">
      <c r="A112" s="38" t="s">
        <v>251</v>
      </c>
      <c r="B112" s="5" t="s">
        <v>186</v>
      </c>
      <c r="C112" s="5" t="s">
        <v>220</v>
      </c>
      <c r="D112" s="4">
        <v>2480.69</v>
      </c>
      <c r="E112" s="7">
        <v>2015</v>
      </c>
      <c r="F112" s="38"/>
    </row>
    <row r="113" spans="1:6" ht="12.75">
      <c r="A113" s="38" t="s">
        <v>252</v>
      </c>
      <c r="B113" s="5" t="s">
        <v>187</v>
      </c>
      <c r="C113" s="5" t="s">
        <v>221</v>
      </c>
      <c r="D113" s="4">
        <v>749.05</v>
      </c>
      <c r="E113" s="7">
        <v>2015</v>
      </c>
      <c r="F113" s="38"/>
    </row>
    <row r="114" spans="1:6" ht="12.75">
      <c r="A114" s="38" t="s">
        <v>253</v>
      </c>
      <c r="B114" s="5" t="s">
        <v>188</v>
      </c>
      <c r="C114" s="5" t="s">
        <v>222</v>
      </c>
      <c r="D114" s="4">
        <v>3242.27</v>
      </c>
      <c r="E114" s="7">
        <v>2015</v>
      </c>
      <c r="F114" s="38"/>
    </row>
    <row r="115" spans="1:6" ht="12.75">
      <c r="A115" s="38" t="s">
        <v>254</v>
      </c>
      <c r="B115" s="5" t="s">
        <v>189</v>
      </c>
      <c r="C115" s="5" t="s">
        <v>223</v>
      </c>
      <c r="D115" s="4">
        <v>3323.14</v>
      </c>
      <c r="E115" s="7">
        <v>2015</v>
      </c>
      <c r="F115" s="38"/>
    </row>
    <row r="116" spans="1:6" ht="12.75">
      <c r="A116" s="38" t="s">
        <v>255</v>
      </c>
      <c r="B116" s="5" t="s">
        <v>185</v>
      </c>
      <c r="C116" s="5" t="s">
        <v>224</v>
      </c>
      <c r="D116" s="4">
        <v>2079.45</v>
      </c>
      <c r="E116" s="7">
        <v>2015</v>
      </c>
      <c r="F116" s="38"/>
    </row>
    <row r="117" spans="1:6" ht="12.75">
      <c r="A117" s="38" t="s">
        <v>256</v>
      </c>
      <c r="B117" s="5" t="s">
        <v>190</v>
      </c>
      <c r="C117" s="5" t="s">
        <v>225</v>
      </c>
      <c r="D117" s="4">
        <v>3111.9</v>
      </c>
      <c r="E117" s="7">
        <v>2015</v>
      </c>
      <c r="F117" s="38"/>
    </row>
    <row r="118" spans="1:6" ht="12.75">
      <c r="A118" s="38" t="s">
        <v>257</v>
      </c>
      <c r="B118" s="5" t="s">
        <v>191</v>
      </c>
      <c r="C118" s="5" t="s">
        <v>226</v>
      </c>
      <c r="D118" s="4">
        <v>3409.56</v>
      </c>
      <c r="E118" s="7">
        <v>2015</v>
      </c>
      <c r="F118" s="38"/>
    </row>
    <row r="119" spans="1:6" ht="12.75">
      <c r="A119" s="38" t="s">
        <v>258</v>
      </c>
      <c r="B119" s="5" t="s">
        <v>192</v>
      </c>
      <c r="C119" s="5" t="s">
        <v>227</v>
      </c>
      <c r="D119" s="4">
        <v>710.94</v>
      </c>
      <c r="E119" s="7">
        <v>2015</v>
      </c>
      <c r="F119" s="38"/>
    </row>
    <row r="120" spans="1:6" ht="25.5">
      <c r="A120" s="38">
        <v>72</v>
      </c>
      <c r="B120" s="39" t="s">
        <v>263</v>
      </c>
      <c r="C120" s="39" t="s">
        <v>264</v>
      </c>
      <c r="D120" s="40">
        <v>2767.5</v>
      </c>
      <c r="E120" s="38">
        <v>2016</v>
      </c>
      <c r="F120" s="38"/>
    </row>
    <row r="121" spans="1:6" ht="12.75">
      <c r="A121" s="38">
        <v>73</v>
      </c>
      <c r="B121" s="39" t="s">
        <v>265</v>
      </c>
      <c r="C121" s="39" t="s">
        <v>266</v>
      </c>
      <c r="D121" s="40">
        <v>701.1</v>
      </c>
      <c r="E121" s="38">
        <v>2016</v>
      </c>
      <c r="F121" s="38"/>
    </row>
    <row r="122" spans="1:6" ht="25.5">
      <c r="A122" s="38">
        <v>74</v>
      </c>
      <c r="B122" s="39" t="s">
        <v>268</v>
      </c>
      <c r="C122" s="39" t="s">
        <v>269</v>
      </c>
      <c r="D122" s="40">
        <v>3008.45</v>
      </c>
      <c r="E122" s="38">
        <v>2015</v>
      </c>
      <c r="F122" s="38"/>
    </row>
    <row r="123" spans="1:6" ht="12.75">
      <c r="A123" s="43"/>
      <c r="B123" s="41"/>
      <c r="C123" s="46" t="s">
        <v>94</v>
      </c>
      <c r="D123" s="47">
        <f>SUM(D49:D122)</f>
        <v>376376.6000000001</v>
      </c>
      <c r="E123" s="41"/>
      <c r="F123" s="41"/>
    </row>
    <row r="124" spans="1:5" ht="12.75">
      <c r="A124" s="11"/>
      <c r="E124" s="11"/>
    </row>
    <row r="125" spans="1:6" ht="12.75">
      <c r="A125" s="450" t="s">
        <v>67</v>
      </c>
      <c r="B125" s="451"/>
      <c r="C125" s="451"/>
      <c r="D125" s="451"/>
      <c r="E125" s="451"/>
      <c r="F125" s="452"/>
    </row>
    <row r="126" spans="1:6" ht="12.75">
      <c r="A126" s="43">
        <v>1</v>
      </c>
      <c r="B126" s="41" t="s">
        <v>32</v>
      </c>
      <c r="C126" s="41" t="s">
        <v>33</v>
      </c>
      <c r="D126" s="42">
        <v>2125</v>
      </c>
      <c r="E126" s="43">
        <v>2009</v>
      </c>
      <c r="F126" s="41"/>
    </row>
    <row r="127" spans="1:6" ht="12.75">
      <c r="A127" s="43">
        <v>2</v>
      </c>
      <c r="B127" s="41" t="s">
        <v>34</v>
      </c>
      <c r="C127" s="48" t="s">
        <v>35</v>
      </c>
      <c r="D127" s="42">
        <v>2560</v>
      </c>
      <c r="E127" s="43">
        <v>2009</v>
      </c>
      <c r="F127" s="41"/>
    </row>
    <row r="128" spans="1:6" ht="12.75">
      <c r="A128" s="43">
        <v>3</v>
      </c>
      <c r="B128" s="41" t="s">
        <v>135</v>
      </c>
      <c r="C128" s="48" t="s">
        <v>136</v>
      </c>
      <c r="D128" s="42">
        <v>1120</v>
      </c>
      <c r="E128" s="43">
        <v>2014</v>
      </c>
      <c r="F128" s="41"/>
    </row>
    <row r="129" spans="1:6" ht="12.75">
      <c r="A129" s="43">
        <v>4</v>
      </c>
      <c r="B129" s="92" t="s">
        <v>155</v>
      </c>
      <c r="C129" s="48"/>
      <c r="D129" s="42">
        <v>2049.6</v>
      </c>
      <c r="E129" s="43">
        <v>2008</v>
      </c>
      <c r="F129" s="41"/>
    </row>
    <row r="130" spans="1:6" ht="12.75">
      <c r="A130" s="49"/>
      <c r="B130" s="45"/>
      <c r="C130" s="46" t="s">
        <v>94</v>
      </c>
      <c r="D130" s="47">
        <f>SUM(D126:D129)</f>
        <v>7854.6</v>
      </c>
      <c r="E130" s="45"/>
      <c r="F130" s="45"/>
    </row>
  </sheetData>
  <sheetProtection/>
  <mergeCells count="1">
    <mergeCell ref="A125:F125"/>
  </mergeCells>
  <printOptions/>
  <pageMargins left="0.61" right="0.58" top="0.27" bottom="0.33" header="0.18" footer="0.21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4">
      <selection activeCell="H14" sqref="H14"/>
    </sheetView>
  </sheetViews>
  <sheetFormatPr defaultColWidth="9.00390625" defaultRowHeight="12.75"/>
  <cols>
    <col min="2" max="2" width="29.00390625" style="0" customWidth="1"/>
    <col min="3" max="4" width="15.875" style="0" customWidth="1"/>
    <col min="5" max="5" width="13.875" style="0" customWidth="1"/>
    <col min="6" max="6" width="31.375" style="0" customWidth="1"/>
    <col min="8" max="8" width="35.875" style="0" customWidth="1"/>
  </cols>
  <sheetData>
    <row r="1" spans="1:7" ht="12.75">
      <c r="A1" s="93"/>
      <c r="C1" s="106"/>
      <c r="D1" s="197" t="s">
        <v>339</v>
      </c>
      <c r="E1" s="106"/>
      <c r="F1" s="106"/>
      <c r="G1" s="106"/>
    </row>
    <row r="2" spans="1:7" ht="12.75">
      <c r="A2" s="93"/>
      <c r="C2" s="106"/>
      <c r="D2" s="197"/>
      <c r="E2" s="106"/>
      <c r="F2" s="106"/>
      <c r="G2" s="106"/>
    </row>
    <row r="3" spans="1:8" ht="12.75">
      <c r="A3" s="93"/>
      <c r="B3" s="1"/>
      <c r="C3" s="1"/>
      <c r="D3" s="104"/>
      <c r="E3" s="1"/>
      <c r="F3" s="1"/>
      <c r="G3" s="1"/>
      <c r="H3" s="1"/>
    </row>
    <row r="4" spans="1:4" ht="12.75">
      <c r="A4" s="95"/>
      <c r="D4" s="104"/>
    </row>
    <row r="5" spans="1:4" ht="12.75">
      <c r="A5" s="1"/>
      <c r="B5" s="1"/>
      <c r="C5" s="1"/>
      <c r="D5" s="104"/>
    </row>
    <row r="6" spans="1:8" ht="38.25">
      <c r="A6" s="190" t="s">
        <v>0</v>
      </c>
      <c r="B6" s="190" t="s">
        <v>1</v>
      </c>
      <c r="C6" s="190" t="s">
        <v>340</v>
      </c>
      <c r="D6" s="191" t="s">
        <v>2</v>
      </c>
      <c r="E6" s="190" t="s">
        <v>3</v>
      </c>
      <c r="F6" s="190" t="s">
        <v>158</v>
      </c>
      <c r="G6" s="190" t="s">
        <v>17</v>
      </c>
      <c r="H6" s="190" t="s">
        <v>4</v>
      </c>
    </row>
    <row r="7" spans="1:8" ht="36" customHeight="1">
      <c r="A7" s="192">
        <v>1</v>
      </c>
      <c r="B7" s="100" t="s">
        <v>283</v>
      </c>
      <c r="C7" s="193">
        <v>950</v>
      </c>
      <c r="D7" s="140">
        <v>2185000</v>
      </c>
      <c r="E7" s="192" t="s">
        <v>284</v>
      </c>
      <c r="F7" s="192" t="s">
        <v>341</v>
      </c>
      <c r="G7" s="192"/>
      <c r="H7" s="192" t="s">
        <v>304</v>
      </c>
    </row>
    <row r="8" spans="1:8" ht="36.75" customHeight="1">
      <c r="A8" s="194">
        <v>2</v>
      </c>
      <c r="B8" s="195" t="s">
        <v>287</v>
      </c>
      <c r="C8" s="196"/>
      <c r="D8" s="137">
        <v>8828.2</v>
      </c>
      <c r="E8" s="194" t="s">
        <v>6</v>
      </c>
      <c r="F8" s="194"/>
      <c r="G8" s="194"/>
      <c r="H8" s="194"/>
    </row>
    <row r="9" spans="1:8" ht="12.75">
      <c r="A9" s="152"/>
      <c r="B9" s="202" t="s">
        <v>344</v>
      </c>
      <c r="C9" s="152"/>
      <c r="D9" s="447">
        <f>SUM(D7:D8)</f>
        <v>2193828.2</v>
      </c>
      <c r="E9" s="152"/>
      <c r="F9" s="152"/>
      <c r="G9" s="152"/>
      <c r="H9" s="152"/>
    </row>
    <row r="13" spans="1:4" ht="12.75">
      <c r="A13" s="389"/>
      <c r="B13" s="310" t="s">
        <v>783</v>
      </c>
      <c r="D13" s="104"/>
    </row>
    <row r="14" spans="1:6" ht="38.25">
      <c r="A14" s="397" t="s">
        <v>0</v>
      </c>
      <c r="B14" s="97" t="s">
        <v>23</v>
      </c>
      <c r="C14" s="398" t="s">
        <v>24</v>
      </c>
      <c r="D14" s="134" t="s">
        <v>317</v>
      </c>
      <c r="E14" s="97" t="s">
        <v>26</v>
      </c>
      <c r="F14" s="399" t="s">
        <v>4</v>
      </c>
    </row>
    <row r="15" spans="1:6" ht="12.75">
      <c r="A15" s="400">
        <v>1</v>
      </c>
      <c r="B15" s="401" t="s">
        <v>784</v>
      </c>
      <c r="C15" s="402" t="s">
        <v>785</v>
      </c>
      <c r="D15" s="403">
        <v>2199</v>
      </c>
      <c r="E15" s="404">
        <v>2006</v>
      </c>
      <c r="F15" s="405"/>
    </row>
    <row r="16" spans="1:6" ht="12.75">
      <c r="A16" s="400">
        <v>2</v>
      </c>
      <c r="B16" s="401" t="s">
        <v>711</v>
      </c>
      <c r="C16" s="402"/>
      <c r="D16" s="403">
        <v>707</v>
      </c>
      <c r="E16" s="404"/>
      <c r="F16" s="405"/>
    </row>
    <row r="17" spans="1:6" ht="12.75">
      <c r="A17" s="400">
        <v>3</v>
      </c>
      <c r="B17" s="401" t="s">
        <v>786</v>
      </c>
      <c r="C17" s="402" t="s">
        <v>787</v>
      </c>
      <c r="D17" s="403">
        <v>3403.8</v>
      </c>
      <c r="E17" s="404"/>
      <c r="F17" s="405"/>
    </row>
    <row r="18" spans="1:6" ht="12.75">
      <c r="A18" s="400">
        <v>4</v>
      </c>
      <c r="B18" s="406" t="s">
        <v>788</v>
      </c>
      <c r="C18" s="407" t="s">
        <v>789</v>
      </c>
      <c r="D18" s="408">
        <v>1020</v>
      </c>
      <c r="E18" s="409"/>
      <c r="F18" s="410"/>
    </row>
    <row r="19" spans="1:6" ht="12.75">
      <c r="A19" s="400">
        <v>5</v>
      </c>
      <c r="B19" s="401" t="s">
        <v>790</v>
      </c>
      <c r="C19" s="402" t="s">
        <v>791</v>
      </c>
      <c r="D19" s="403">
        <v>540</v>
      </c>
      <c r="E19" s="404"/>
      <c r="F19" s="405"/>
    </row>
    <row r="20" spans="1:6" ht="12.75">
      <c r="A20" s="400">
        <v>6</v>
      </c>
      <c r="B20" s="401" t="s">
        <v>792</v>
      </c>
      <c r="C20" s="402" t="s">
        <v>793</v>
      </c>
      <c r="D20" s="403">
        <v>1599</v>
      </c>
      <c r="E20" s="404"/>
      <c r="F20" s="405"/>
    </row>
    <row r="21" spans="1:6" ht="12.75">
      <c r="A21" s="400">
        <v>7</v>
      </c>
      <c r="B21" s="401" t="s">
        <v>794</v>
      </c>
      <c r="C21" s="402" t="s">
        <v>795</v>
      </c>
      <c r="D21" s="403">
        <v>700</v>
      </c>
      <c r="E21" s="404"/>
      <c r="F21" s="405"/>
    </row>
    <row r="22" spans="1:6" ht="12.75">
      <c r="A22" s="400">
        <v>8</v>
      </c>
      <c r="B22" s="401" t="s">
        <v>796</v>
      </c>
      <c r="C22" s="402" t="s">
        <v>797</v>
      </c>
      <c r="D22" s="403">
        <v>800</v>
      </c>
      <c r="E22" s="404">
        <v>2016</v>
      </c>
      <c r="F22" s="405"/>
    </row>
    <row r="23" spans="1:6" ht="12.75">
      <c r="A23" s="411">
        <v>9</v>
      </c>
      <c r="B23" s="401" t="s">
        <v>796</v>
      </c>
      <c r="C23" s="402" t="s">
        <v>797</v>
      </c>
      <c r="D23" s="403">
        <v>1200</v>
      </c>
      <c r="E23" s="404">
        <v>2016</v>
      </c>
      <c r="F23" s="405"/>
    </row>
    <row r="24" spans="1:6" ht="12.75">
      <c r="A24" s="327"/>
      <c r="B24" s="327"/>
      <c r="C24" s="412" t="s">
        <v>338</v>
      </c>
      <c r="D24" s="413">
        <f>D15+D16+D17+D18+D19+D20+D21+D22+D23</f>
        <v>12168.8</v>
      </c>
      <c r="E24" s="327"/>
      <c r="F24" s="327"/>
    </row>
    <row r="25" spans="1:6" ht="12.75">
      <c r="A25" s="313"/>
      <c r="B25" s="313"/>
      <c r="C25" s="414"/>
      <c r="D25" s="415"/>
      <c r="E25" s="313"/>
      <c r="F25" s="313"/>
    </row>
    <row r="26" spans="1:6" ht="12.75">
      <c r="A26" s="313"/>
      <c r="B26" s="313"/>
      <c r="C26" s="414"/>
      <c r="D26" s="415"/>
      <c r="E26" s="313"/>
      <c r="F26" s="313"/>
    </row>
    <row r="27" spans="1:6" ht="12.75">
      <c r="A27" s="313"/>
      <c r="B27" s="416" t="s">
        <v>798</v>
      </c>
      <c r="C27" s="414"/>
      <c r="D27" s="415"/>
      <c r="E27" s="313"/>
      <c r="F27" s="313"/>
    </row>
    <row r="28" spans="1:6" ht="12.75">
      <c r="A28" s="417" t="s">
        <v>99</v>
      </c>
      <c r="B28" s="314" t="s">
        <v>606</v>
      </c>
      <c r="C28" s="98" t="s">
        <v>799</v>
      </c>
      <c r="D28" s="101">
        <v>2199</v>
      </c>
      <c r="E28" s="418">
        <v>2009</v>
      </c>
      <c r="F28" s="314"/>
    </row>
    <row r="29" spans="1:6" ht="12.75">
      <c r="A29" s="417" t="s">
        <v>100</v>
      </c>
      <c r="B29" s="314" t="s">
        <v>800</v>
      </c>
      <c r="C29" s="98" t="s">
        <v>801</v>
      </c>
      <c r="D29" s="101">
        <v>1064.95</v>
      </c>
      <c r="E29" s="418">
        <v>2014</v>
      </c>
      <c r="F29" s="314"/>
    </row>
    <row r="30" spans="1:6" ht="12.75">
      <c r="A30" s="417" t="s">
        <v>101</v>
      </c>
      <c r="B30" s="314" t="s">
        <v>802</v>
      </c>
      <c r="C30" s="98" t="s">
        <v>803</v>
      </c>
      <c r="D30" s="101">
        <v>605</v>
      </c>
      <c r="E30" s="418">
        <v>2014</v>
      </c>
      <c r="F30" s="314"/>
    </row>
    <row r="31" spans="1:6" ht="25.5">
      <c r="A31" s="417" t="s">
        <v>102</v>
      </c>
      <c r="B31" s="314" t="s">
        <v>804</v>
      </c>
      <c r="C31" s="98" t="s">
        <v>805</v>
      </c>
      <c r="D31" s="101">
        <v>2060</v>
      </c>
      <c r="E31" s="418">
        <v>2014</v>
      </c>
      <c r="F31" s="314"/>
    </row>
    <row r="32" spans="1:6" ht="12.75">
      <c r="A32" s="417" t="s">
        <v>103</v>
      </c>
      <c r="B32" s="314" t="s">
        <v>806</v>
      </c>
      <c r="C32" s="98" t="s">
        <v>807</v>
      </c>
      <c r="D32" s="101">
        <v>1000</v>
      </c>
      <c r="E32" s="418"/>
      <c r="F32" s="314"/>
    </row>
    <row r="33" spans="1:6" ht="36" customHeight="1">
      <c r="A33" s="417" t="s">
        <v>104</v>
      </c>
      <c r="B33" s="314" t="s">
        <v>808</v>
      </c>
      <c r="C33" s="98" t="s">
        <v>809</v>
      </c>
      <c r="D33" s="101">
        <v>814</v>
      </c>
      <c r="E33" s="418"/>
      <c r="F33" s="314"/>
    </row>
    <row r="34" spans="1:6" ht="34.5" customHeight="1">
      <c r="A34" s="417" t="s">
        <v>105</v>
      </c>
      <c r="B34" s="314" t="s">
        <v>810</v>
      </c>
      <c r="C34" s="98" t="s">
        <v>803</v>
      </c>
      <c r="D34" s="101">
        <v>736</v>
      </c>
      <c r="E34" s="418"/>
      <c r="F34" s="314"/>
    </row>
    <row r="35" spans="1:6" ht="27" customHeight="1">
      <c r="A35" s="417" t="s">
        <v>106</v>
      </c>
      <c r="B35" s="314" t="s">
        <v>811</v>
      </c>
      <c r="C35" s="98" t="s">
        <v>812</v>
      </c>
      <c r="D35" s="101">
        <v>2200</v>
      </c>
      <c r="E35" s="418"/>
      <c r="F35" s="314"/>
    </row>
    <row r="36" spans="1:6" ht="23.25" customHeight="1">
      <c r="A36" s="417" t="s">
        <v>107</v>
      </c>
      <c r="B36" s="314" t="s">
        <v>813</v>
      </c>
      <c r="C36" s="98" t="s">
        <v>814</v>
      </c>
      <c r="D36" s="101">
        <v>1051.65</v>
      </c>
      <c r="E36" s="418"/>
      <c r="F36" s="314"/>
    </row>
    <row r="37" spans="1:6" ht="31.5" customHeight="1">
      <c r="A37" s="417">
        <v>10</v>
      </c>
      <c r="B37" s="314" t="s">
        <v>815</v>
      </c>
      <c r="C37" s="98" t="s">
        <v>816</v>
      </c>
      <c r="D37" s="101">
        <v>2000</v>
      </c>
      <c r="E37" s="418">
        <v>2016</v>
      </c>
      <c r="F37" s="314"/>
    </row>
    <row r="38" spans="1:6" ht="27" customHeight="1">
      <c r="A38" s="417">
        <v>11</v>
      </c>
      <c r="B38" s="314" t="s">
        <v>815</v>
      </c>
      <c r="C38" s="98" t="s">
        <v>816</v>
      </c>
      <c r="D38" s="101">
        <v>2000</v>
      </c>
      <c r="E38" s="418">
        <v>2016</v>
      </c>
      <c r="F38" s="314"/>
    </row>
    <row r="39" spans="1:6" ht="12.75">
      <c r="A39" s="419"/>
      <c r="B39" s="401"/>
      <c r="C39" s="420"/>
      <c r="D39" s="403"/>
      <c r="E39" s="404"/>
      <c r="F39" s="401"/>
    </row>
    <row r="40" spans="1:6" ht="12.75">
      <c r="A40" s="327"/>
      <c r="B40" s="327"/>
      <c r="C40" s="421" t="s">
        <v>338</v>
      </c>
      <c r="D40" s="413">
        <f>D28+D29+D30+D31+D32+D33+D34+D35+D36+D37+D38</f>
        <v>15730.6</v>
      </c>
      <c r="E40" s="327"/>
      <c r="F40" s="3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I14" sqref="I14"/>
    </sheetView>
  </sheetViews>
  <sheetFormatPr defaultColWidth="9.00390625" defaultRowHeight="12.75"/>
  <cols>
    <col min="2" max="2" width="33.75390625" style="0" customWidth="1"/>
    <col min="3" max="3" width="19.75390625" style="0" customWidth="1"/>
    <col min="4" max="4" width="15.00390625" style="0" customWidth="1"/>
    <col min="6" max="6" width="22.25390625" style="0" customWidth="1"/>
  </cols>
  <sheetData>
    <row r="1" spans="2:6" ht="12.75">
      <c r="B1" s="35"/>
      <c r="C1" s="36"/>
      <c r="D1" s="35"/>
      <c r="E1" s="35"/>
      <c r="F1" s="35"/>
    </row>
    <row r="2" spans="1:6" ht="12.75">
      <c r="A2" s="198"/>
      <c r="B2" s="35"/>
      <c r="C2" s="36"/>
      <c r="D2" s="35"/>
      <c r="E2" s="35"/>
      <c r="F2" s="35"/>
    </row>
    <row r="3" spans="1:6" ht="12.75">
      <c r="A3" s="105"/>
      <c r="B3" s="35"/>
      <c r="C3" s="199"/>
      <c r="D3" s="35"/>
      <c r="E3" s="35"/>
      <c r="F3" s="35"/>
    </row>
    <row r="4" spans="1:6" ht="12.75">
      <c r="A4" s="93"/>
      <c r="B4" s="67"/>
      <c r="C4" s="199" t="s">
        <v>342</v>
      </c>
      <c r="D4" s="67"/>
      <c r="E4" s="67"/>
      <c r="F4" s="35"/>
    </row>
    <row r="5" spans="1:6" ht="12.75">
      <c r="A5" s="93"/>
      <c r="B5" s="35"/>
      <c r="C5" s="200"/>
      <c r="D5" s="35"/>
      <c r="E5" s="35"/>
      <c r="F5" s="35"/>
    </row>
    <row r="6" spans="1:6" ht="12.75">
      <c r="A6" s="198"/>
      <c r="B6" s="35"/>
      <c r="C6" s="36"/>
      <c r="D6" s="35"/>
      <c r="E6" s="35"/>
      <c r="F6" s="35"/>
    </row>
    <row r="7" spans="1:6" ht="38.25">
      <c r="A7" s="20" t="s">
        <v>0</v>
      </c>
      <c r="B7" s="20" t="s">
        <v>1</v>
      </c>
      <c r="C7" s="19" t="s">
        <v>2</v>
      </c>
      <c r="D7" s="20" t="s">
        <v>3</v>
      </c>
      <c r="E7" s="20" t="s">
        <v>8</v>
      </c>
      <c r="F7" s="20" t="s">
        <v>4</v>
      </c>
    </row>
    <row r="8" spans="1:6" ht="41.25" customHeight="1">
      <c r="A8" s="7">
        <v>1</v>
      </c>
      <c r="B8" s="8" t="s">
        <v>343</v>
      </c>
      <c r="C8" s="201">
        <v>7543764.47</v>
      </c>
      <c r="D8" s="7" t="s">
        <v>5</v>
      </c>
      <c r="E8" s="7" t="s">
        <v>9</v>
      </c>
      <c r="F8" s="7"/>
    </row>
    <row r="9" spans="1:6" ht="12.75">
      <c r="A9" s="152"/>
      <c r="B9" s="202" t="s">
        <v>344</v>
      </c>
      <c r="C9" s="446">
        <f>SUM(C8)</f>
        <v>7543764.47</v>
      </c>
      <c r="D9" s="152"/>
      <c r="E9" s="152"/>
      <c r="F9" s="152"/>
    </row>
    <row r="13" ht="12.75">
      <c r="B13" s="363" t="s">
        <v>688</v>
      </c>
    </row>
    <row r="14" spans="1:6" ht="51">
      <c r="A14" s="107" t="s">
        <v>0</v>
      </c>
      <c r="B14" s="107" t="s">
        <v>23</v>
      </c>
      <c r="C14" s="107" t="s">
        <v>24</v>
      </c>
      <c r="D14" s="107" t="s">
        <v>25</v>
      </c>
      <c r="E14" s="107" t="s">
        <v>26</v>
      </c>
      <c r="F14" s="107" t="s">
        <v>4</v>
      </c>
    </row>
    <row r="15" spans="1:6" ht="12.75">
      <c r="A15" s="422">
        <v>1</v>
      </c>
      <c r="B15" s="422" t="s">
        <v>817</v>
      </c>
      <c r="C15" s="422"/>
      <c r="D15" s="423">
        <v>1500</v>
      </c>
      <c r="E15" s="422">
        <v>2011</v>
      </c>
      <c r="F15" s="424"/>
    </row>
    <row r="16" spans="1:6" ht="25.5">
      <c r="A16" s="425">
        <v>2</v>
      </c>
      <c r="B16" s="116" t="s">
        <v>818</v>
      </c>
      <c r="C16" s="116" t="s">
        <v>819</v>
      </c>
      <c r="D16" s="426">
        <v>3535.25</v>
      </c>
      <c r="E16" s="425">
        <v>2009</v>
      </c>
      <c r="F16" s="112"/>
    </row>
    <row r="17" spans="1:6" ht="12.75">
      <c r="A17" s="425">
        <v>3</v>
      </c>
      <c r="B17" s="116" t="s">
        <v>820</v>
      </c>
      <c r="C17" s="116"/>
      <c r="D17" s="426">
        <v>3008.13</v>
      </c>
      <c r="E17" s="425">
        <v>2015</v>
      </c>
      <c r="F17" s="112"/>
    </row>
    <row r="18" spans="1:6" ht="12.75">
      <c r="A18" s="112"/>
      <c r="B18" s="116"/>
      <c r="C18" s="427" t="s">
        <v>821</v>
      </c>
      <c r="D18" s="150">
        <f>SUM(D15:D16)</f>
        <v>5035.25</v>
      </c>
      <c r="E18" s="112"/>
      <c r="F18" s="112"/>
    </row>
    <row r="19" spans="1:6" ht="12.75">
      <c r="A19" s="122"/>
      <c r="B19" s="428"/>
      <c r="C19" s="428"/>
      <c r="D19" s="429"/>
      <c r="E19" s="122"/>
      <c r="F19" s="1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5">
      <selection activeCell="I35" sqref="I35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15.375" style="0" customWidth="1"/>
    <col min="4" max="4" width="12.875" style="0" customWidth="1"/>
    <col min="6" max="6" width="18.875" style="0" customWidth="1"/>
  </cols>
  <sheetData>
    <row r="1" spans="1:6" ht="12.75">
      <c r="A1" s="94"/>
      <c r="B1" s="95"/>
      <c r="C1" s="95"/>
      <c r="D1" s="95"/>
      <c r="E1" s="95"/>
      <c r="F1" s="95"/>
    </row>
    <row r="2" spans="1:6" ht="12.75">
      <c r="A2" s="93"/>
      <c r="B2" s="95"/>
      <c r="C2" s="95" t="s">
        <v>280</v>
      </c>
      <c r="D2" s="95"/>
      <c r="E2" s="95"/>
      <c r="F2" s="95"/>
    </row>
    <row r="3" spans="1:6" ht="12.75">
      <c r="A3" s="96"/>
      <c r="B3" s="189"/>
      <c r="C3" s="189"/>
      <c r="D3" s="189"/>
      <c r="E3" s="189"/>
      <c r="F3" s="189"/>
    </row>
    <row r="4" spans="1:6" ht="12.75">
      <c r="A4" s="189"/>
      <c r="B4" s="227" t="s">
        <v>349</v>
      </c>
      <c r="C4" s="189"/>
      <c r="D4" s="189"/>
      <c r="E4" s="189"/>
      <c r="F4" s="189"/>
    </row>
    <row r="5" spans="1:6" ht="45">
      <c r="A5" s="212" t="s">
        <v>350</v>
      </c>
      <c r="B5" s="212" t="s">
        <v>23</v>
      </c>
      <c r="C5" s="212" t="s">
        <v>351</v>
      </c>
      <c r="D5" s="213" t="s">
        <v>317</v>
      </c>
      <c r="E5" s="212" t="s">
        <v>26</v>
      </c>
      <c r="F5" s="212" t="s">
        <v>308</v>
      </c>
    </row>
    <row r="6" spans="1:6" ht="15">
      <c r="A6" s="214" t="s">
        <v>352</v>
      </c>
      <c r="B6" s="215" t="s">
        <v>353</v>
      </c>
      <c r="C6" s="215" t="s">
        <v>354</v>
      </c>
      <c r="D6" s="216">
        <v>4406.64</v>
      </c>
      <c r="E6" s="217">
        <v>2004</v>
      </c>
      <c r="F6" s="215"/>
    </row>
    <row r="7" spans="1:6" ht="15">
      <c r="A7" s="214" t="s">
        <v>355</v>
      </c>
      <c r="B7" s="215" t="s">
        <v>356</v>
      </c>
      <c r="C7" s="215" t="s">
        <v>357</v>
      </c>
      <c r="D7" s="216">
        <v>890.6</v>
      </c>
      <c r="E7" s="217">
        <v>2004</v>
      </c>
      <c r="F7" s="215"/>
    </row>
    <row r="8" spans="1:6" ht="15">
      <c r="A8" s="214" t="s">
        <v>358</v>
      </c>
      <c r="B8" s="215" t="s">
        <v>359</v>
      </c>
      <c r="C8" s="215" t="s">
        <v>360</v>
      </c>
      <c r="D8" s="216">
        <v>519.72</v>
      </c>
      <c r="E8" s="217">
        <v>2004</v>
      </c>
      <c r="F8" s="215"/>
    </row>
    <row r="9" spans="1:6" ht="45">
      <c r="A9" s="214" t="s">
        <v>361</v>
      </c>
      <c r="B9" s="215" t="s">
        <v>362</v>
      </c>
      <c r="C9" s="215" t="s">
        <v>363</v>
      </c>
      <c r="D9" s="216">
        <v>10335</v>
      </c>
      <c r="E9" s="217">
        <v>2010</v>
      </c>
      <c r="F9" s="215"/>
    </row>
    <row r="10" spans="1:6" ht="15">
      <c r="A10" s="214" t="s">
        <v>364</v>
      </c>
      <c r="B10" s="215" t="s">
        <v>365</v>
      </c>
      <c r="C10" s="215" t="s">
        <v>366</v>
      </c>
      <c r="D10" s="216">
        <v>949</v>
      </c>
      <c r="E10" s="217">
        <v>2005</v>
      </c>
      <c r="F10" s="215"/>
    </row>
    <row r="11" spans="1:6" ht="15">
      <c r="A11" s="214" t="s">
        <v>367</v>
      </c>
      <c r="B11" s="215" t="s">
        <v>353</v>
      </c>
      <c r="C11" s="215" t="s">
        <v>368</v>
      </c>
      <c r="D11" s="216">
        <v>3465</v>
      </c>
      <c r="E11" s="217">
        <v>2008</v>
      </c>
      <c r="F11" s="215"/>
    </row>
    <row r="12" spans="1:6" ht="15">
      <c r="A12" s="214" t="s">
        <v>369</v>
      </c>
      <c r="B12" s="215" t="s">
        <v>353</v>
      </c>
      <c r="C12" s="215" t="s">
        <v>370</v>
      </c>
      <c r="D12" s="216">
        <v>2957</v>
      </c>
      <c r="E12" s="217">
        <v>2010</v>
      </c>
      <c r="F12" s="215"/>
    </row>
    <row r="13" spans="1:6" ht="15">
      <c r="A13" s="214" t="s">
        <v>371</v>
      </c>
      <c r="B13" s="215" t="s">
        <v>353</v>
      </c>
      <c r="C13" s="215" t="s">
        <v>372</v>
      </c>
      <c r="D13" s="216">
        <v>3404</v>
      </c>
      <c r="E13" s="217">
        <v>2010</v>
      </c>
      <c r="F13" s="215"/>
    </row>
    <row r="14" spans="1:6" ht="15">
      <c r="A14" s="214" t="s">
        <v>373</v>
      </c>
      <c r="B14" s="215" t="s">
        <v>353</v>
      </c>
      <c r="C14" s="215" t="s">
        <v>374</v>
      </c>
      <c r="D14" s="216">
        <v>2829</v>
      </c>
      <c r="E14" s="217">
        <v>2010</v>
      </c>
      <c r="F14" s="215"/>
    </row>
    <row r="15" spans="1:6" ht="15">
      <c r="A15" s="214" t="s">
        <v>375</v>
      </c>
      <c r="B15" s="215" t="s">
        <v>353</v>
      </c>
      <c r="C15" s="215" t="s">
        <v>376</v>
      </c>
      <c r="D15" s="216">
        <v>2853</v>
      </c>
      <c r="E15" s="217">
        <v>2012</v>
      </c>
      <c r="F15" s="215"/>
    </row>
    <row r="16" spans="1:6" ht="15">
      <c r="A16" s="214" t="s">
        <v>377</v>
      </c>
      <c r="B16" s="215" t="s">
        <v>378</v>
      </c>
      <c r="C16" s="215" t="s">
        <v>379</v>
      </c>
      <c r="D16" s="216">
        <v>3367.2</v>
      </c>
      <c r="E16" s="217">
        <v>2006</v>
      </c>
      <c r="F16" s="215"/>
    </row>
    <row r="17" spans="1:6" ht="15">
      <c r="A17" s="214" t="s">
        <v>380</v>
      </c>
      <c r="B17" s="215" t="s">
        <v>381</v>
      </c>
      <c r="C17" s="215" t="s">
        <v>382</v>
      </c>
      <c r="D17" s="216">
        <v>699.05</v>
      </c>
      <c r="E17" s="217">
        <v>2008</v>
      </c>
      <c r="F17" s="215"/>
    </row>
    <row r="18" spans="1:6" ht="30">
      <c r="A18" s="214" t="s">
        <v>383</v>
      </c>
      <c r="B18" s="215" t="s">
        <v>384</v>
      </c>
      <c r="C18" s="215" t="s">
        <v>385</v>
      </c>
      <c r="D18" s="216">
        <v>1593</v>
      </c>
      <c r="E18" s="217">
        <v>2010</v>
      </c>
      <c r="F18" s="215"/>
    </row>
    <row r="19" spans="1:6" ht="30">
      <c r="A19" s="214" t="s">
        <v>386</v>
      </c>
      <c r="B19" s="215" t="s">
        <v>387</v>
      </c>
      <c r="C19" s="215" t="s">
        <v>388</v>
      </c>
      <c r="D19" s="216">
        <v>1000</v>
      </c>
      <c r="E19" s="217">
        <v>2013</v>
      </c>
      <c r="F19" s="215"/>
    </row>
    <row r="20" spans="1:6" ht="15">
      <c r="A20" s="214" t="s">
        <v>389</v>
      </c>
      <c r="B20" s="215" t="s">
        <v>353</v>
      </c>
      <c r="C20" s="215" t="s">
        <v>390</v>
      </c>
      <c r="D20" s="216">
        <v>3189.39</v>
      </c>
      <c r="E20" s="217">
        <v>2014</v>
      </c>
      <c r="F20" s="215"/>
    </row>
    <row r="21" spans="1:6" ht="15">
      <c r="A21" s="214" t="s">
        <v>391</v>
      </c>
      <c r="B21" s="215" t="s">
        <v>353</v>
      </c>
      <c r="C21" s="215" t="s">
        <v>392</v>
      </c>
      <c r="D21" s="216">
        <v>3189.39</v>
      </c>
      <c r="E21" s="217">
        <v>2014</v>
      </c>
      <c r="F21" s="215"/>
    </row>
    <row r="22" spans="1:6" ht="15">
      <c r="A22" s="214" t="s">
        <v>393</v>
      </c>
      <c r="B22" s="215" t="s">
        <v>394</v>
      </c>
      <c r="C22" s="215"/>
      <c r="D22" s="216">
        <v>1469.28</v>
      </c>
      <c r="E22" s="217">
        <v>2013</v>
      </c>
      <c r="F22" s="215" t="s">
        <v>395</v>
      </c>
    </row>
    <row r="23" spans="1:6" ht="15">
      <c r="A23" s="214" t="s">
        <v>396</v>
      </c>
      <c r="B23" s="215" t="s">
        <v>394</v>
      </c>
      <c r="C23" s="215"/>
      <c r="D23" s="216">
        <v>1469.28</v>
      </c>
      <c r="E23" s="217">
        <v>2013</v>
      </c>
      <c r="F23" s="215" t="s">
        <v>397</v>
      </c>
    </row>
    <row r="24" spans="1:6" ht="15">
      <c r="A24" s="214" t="s">
        <v>398</v>
      </c>
      <c r="B24" s="215" t="s">
        <v>353</v>
      </c>
      <c r="C24" s="215"/>
      <c r="D24" s="216">
        <v>2988.9</v>
      </c>
      <c r="E24" s="217">
        <v>2014</v>
      </c>
      <c r="F24" s="215" t="s">
        <v>395</v>
      </c>
    </row>
    <row r="25" spans="1:6" ht="15">
      <c r="A25" s="214" t="s">
        <v>399</v>
      </c>
      <c r="B25" s="215" t="s">
        <v>400</v>
      </c>
      <c r="C25" s="215"/>
      <c r="D25" s="216">
        <v>920.73</v>
      </c>
      <c r="E25" s="217">
        <v>2014</v>
      </c>
      <c r="F25" s="215" t="s">
        <v>395</v>
      </c>
    </row>
    <row r="26" spans="1:6" ht="15">
      <c r="A26" s="214" t="s">
        <v>401</v>
      </c>
      <c r="B26" s="215" t="s">
        <v>353</v>
      </c>
      <c r="C26" s="215" t="s">
        <v>402</v>
      </c>
      <c r="D26" s="216">
        <v>2954</v>
      </c>
      <c r="E26" s="217">
        <v>2016</v>
      </c>
      <c r="F26" s="215"/>
    </row>
    <row r="27" spans="1:6" ht="15">
      <c r="A27" s="214" t="s">
        <v>403</v>
      </c>
      <c r="B27" s="215" t="s">
        <v>353</v>
      </c>
      <c r="C27" s="215" t="s">
        <v>404</v>
      </c>
      <c r="D27" s="216">
        <v>3470</v>
      </c>
      <c r="E27" s="217">
        <v>2016</v>
      </c>
      <c r="F27" s="215"/>
    </row>
    <row r="28" spans="1:6" ht="15">
      <c r="A28" s="214" t="s">
        <v>405</v>
      </c>
      <c r="B28" s="215" t="s">
        <v>406</v>
      </c>
      <c r="C28" s="215" t="s">
        <v>407</v>
      </c>
      <c r="D28" s="216">
        <v>3490</v>
      </c>
      <c r="E28" s="217">
        <v>2016</v>
      </c>
      <c r="F28" s="215"/>
    </row>
    <row r="29" spans="1:6" ht="15">
      <c r="A29" s="214" t="s">
        <v>408</v>
      </c>
      <c r="B29" s="215" t="s">
        <v>409</v>
      </c>
      <c r="C29" s="215" t="s">
        <v>410</v>
      </c>
      <c r="D29" s="216">
        <v>1200</v>
      </c>
      <c r="E29" s="217">
        <v>2016</v>
      </c>
      <c r="F29" s="215"/>
    </row>
    <row r="30" spans="1:6" ht="15">
      <c r="A30" s="214" t="s">
        <v>411</v>
      </c>
      <c r="B30" s="215" t="s">
        <v>409</v>
      </c>
      <c r="C30" s="215" t="s">
        <v>412</v>
      </c>
      <c r="D30" s="216">
        <v>1200</v>
      </c>
      <c r="E30" s="217">
        <v>2016</v>
      </c>
      <c r="F30" s="215"/>
    </row>
    <row r="31" spans="1:6" ht="15">
      <c r="A31" s="214" t="s">
        <v>413</v>
      </c>
      <c r="B31" s="215" t="s">
        <v>414</v>
      </c>
      <c r="C31" s="215" t="s">
        <v>415</v>
      </c>
      <c r="D31" s="216">
        <v>1340</v>
      </c>
      <c r="E31" s="217">
        <v>2016</v>
      </c>
      <c r="F31" s="215"/>
    </row>
    <row r="32" spans="1:6" ht="15">
      <c r="A32" s="214"/>
      <c r="B32" s="215"/>
      <c r="C32" s="218" t="s">
        <v>98</v>
      </c>
      <c r="D32" s="219">
        <f>SUM(D6:D31)</f>
        <v>66149.18</v>
      </c>
      <c r="E32" s="217"/>
      <c r="F32" s="215"/>
    </row>
    <row r="33" ht="12.75">
      <c r="D33" s="161"/>
    </row>
    <row r="34" spans="2:4" ht="15.75">
      <c r="B34" s="430" t="s">
        <v>67</v>
      </c>
      <c r="D34" s="161"/>
    </row>
    <row r="35" spans="1:6" ht="30">
      <c r="A35" s="220" t="s">
        <v>132</v>
      </c>
      <c r="B35" s="221" t="s">
        <v>416</v>
      </c>
      <c r="C35" s="221" t="s">
        <v>417</v>
      </c>
      <c r="D35" s="222">
        <v>3490</v>
      </c>
      <c r="E35" s="223">
        <v>2009</v>
      </c>
      <c r="F35" s="221"/>
    </row>
    <row r="36" spans="1:6" ht="30">
      <c r="A36" s="220" t="s">
        <v>133</v>
      </c>
      <c r="B36" s="221" t="s">
        <v>416</v>
      </c>
      <c r="C36" s="221" t="s">
        <v>418</v>
      </c>
      <c r="D36" s="222">
        <v>3490</v>
      </c>
      <c r="E36" s="223">
        <v>2009</v>
      </c>
      <c r="F36" s="221"/>
    </row>
    <row r="37" spans="1:6" ht="30">
      <c r="A37" s="220" t="s">
        <v>134</v>
      </c>
      <c r="B37" s="221" t="s">
        <v>419</v>
      </c>
      <c r="C37" s="221" t="s">
        <v>420</v>
      </c>
      <c r="D37" s="222">
        <v>2985</v>
      </c>
      <c r="E37" s="223">
        <v>2010</v>
      </c>
      <c r="F37" s="221"/>
    </row>
    <row r="38" spans="1:6" ht="30">
      <c r="A38" s="220" t="s">
        <v>166</v>
      </c>
      <c r="B38" s="221" t="s">
        <v>421</v>
      </c>
      <c r="C38" s="221" t="s">
        <v>422</v>
      </c>
      <c r="D38" s="222">
        <v>2314</v>
      </c>
      <c r="E38" s="223">
        <v>2009</v>
      </c>
      <c r="F38" s="221"/>
    </row>
    <row r="39" spans="1:6" ht="30">
      <c r="A39" s="220" t="s">
        <v>167</v>
      </c>
      <c r="B39" s="221" t="s">
        <v>423</v>
      </c>
      <c r="C39" s="221" t="s">
        <v>422</v>
      </c>
      <c r="D39" s="222">
        <v>3000</v>
      </c>
      <c r="E39" s="223">
        <v>2009</v>
      </c>
      <c r="F39" s="221"/>
    </row>
    <row r="40" spans="1:6" ht="15">
      <c r="A40" s="224"/>
      <c r="B40" s="224"/>
      <c r="C40" s="225" t="s">
        <v>98</v>
      </c>
      <c r="D40" s="226">
        <f>SUM(D35:D39)</f>
        <v>15279</v>
      </c>
      <c r="E40" s="224"/>
      <c r="F40" s="2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0.875" style="0" customWidth="1"/>
    <col min="2" max="2" width="42.00390625" style="0" customWidth="1"/>
    <col min="3" max="3" width="16.25390625" style="0" customWidth="1"/>
    <col min="4" max="4" width="14.25390625" style="0" customWidth="1"/>
    <col min="5" max="5" width="20.375" style="0" customWidth="1"/>
    <col min="6" max="6" width="19.125" style="0" customWidth="1"/>
    <col min="8" max="8" width="28.625" style="0" customWidth="1"/>
  </cols>
  <sheetData>
    <row r="1" spans="1:8" ht="12.75">
      <c r="A1" s="93"/>
      <c r="B1" s="1"/>
      <c r="C1" s="1"/>
      <c r="D1" s="106" t="s">
        <v>822</v>
      </c>
      <c r="E1" s="106"/>
      <c r="F1" s="106"/>
      <c r="G1" s="106"/>
      <c r="H1" s="106"/>
    </row>
    <row r="2" spans="1:8" ht="12.75">
      <c r="A2" s="106"/>
      <c r="B2" s="1"/>
      <c r="C2" s="1"/>
      <c r="D2" s="106"/>
      <c r="E2" s="106"/>
      <c r="F2" s="106"/>
      <c r="G2" s="106"/>
      <c r="H2" s="106"/>
    </row>
    <row r="3" spans="1:8" ht="46.5" customHeight="1">
      <c r="A3" s="107" t="s">
        <v>0</v>
      </c>
      <c r="B3" s="107" t="s">
        <v>1</v>
      </c>
      <c r="C3" s="107" t="s">
        <v>282</v>
      </c>
      <c r="D3" s="107" t="s">
        <v>2</v>
      </c>
      <c r="E3" s="107" t="s">
        <v>3</v>
      </c>
      <c r="F3" s="107" t="s">
        <v>158</v>
      </c>
      <c r="G3" s="107" t="s">
        <v>17</v>
      </c>
      <c r="H3" s="107" t="s">
        <v>4</v>
      </c>
    </row>
    <row r="4" spans="1:8" ht="27.75" customHeight="1">
      <c r="A4" s="108">
        <v>1</v>
      </c>
      <c r="B4" s="109" t="s">
        <v>283</v>
      </c>
      <c r="C4" s="110">
        <v>2161</v>
      </c>
      <c r="D4" s="111">
        <v>4848371</v>
      </c>
      <c r="E4" s="108" t="s">
        <v>284</v>
      </c>
      <c r="F4" s="112" t="s">
        <v>285</v>
      </c>
      <c r="G4" s="108" t="s">
        <v>286</v>
      </c>
      <c r="H4" s="108"/>
    </row>
    <row r="5" spans="1:8" ht="23.25" customHeight="1">
      <c r="A5" s="108">
        <v>2</v>
      </c>
      <c r="B5" s="109" t="s">
        <v>287</v>
      </c>
      <c r="C5" s="113"/>
      <c r="D5" s="111">
        <v>94171</v>
      </c>
      <c r="E5" s="108" t="s">
        <v>6</v>
      </c>
      <c r="F5" s="114"/>
      <c r="G5" s="108"/>
      <c r="H5" s="108"/>
    </row>
    <row r="6" spans="1:8" ht="12.75">
      <c r="A6" s="108"/>
      <c r="B6" s="433" t="s">
        <v>344</v>
      </c>
      <c r="C6" s="434">
        <f>SUM(C4:C5)</f>
        <v>2161</v>
      </c>
      <c r="D6" s="150">
        <f>SUM(D4:D5)</f>
        <v>4942542</v>
      </c>
      <c r="E6" s="108"/>
      <c r="F6" s="108"/>
      <c r="G6" s="108"/>
      <c r="H6" s="108"/>
    </row>
    <row r="7" spans="1:8" ht="12.75">
      <c r="A7" s="117"/>
      <c r="B7" s="118"/>
      <c r="C7" s="118"/>
      <c r="D7" s="120"/>
      <c r="E7" s="117"/>
      <c r="F7" s="117"/>
      <c r="G7" s="117"/>
      <c r="H7" s="117"/>
    </row>
    <row r="8" spans="1:8" ht="12.75">
      <c r="A8" s="117"/>
      <c r="B8" s="118"/>
      <c r="C8" s="118"/>
      <c r="D8" s="119"/>
      <c r="E8" s="121"/>
      <c r="F8" s="122"/>
      <c r="G8" s="122"/>
      <c r="H8" s="117"/>
    </row>
    <row r="9" spans="1:6" ht="15">
      <c r="A9" s="230"/>
      <c r="B9" s="230"/>
      <c r="C9" s="231"/>
      <c r="D9" s="231"/>
      <c r="E9" s="232"/>
      <c r="F9" s="229"/>
    </row>
    <row r="10" spans="1:6" ht="15">
      <c r="A10" s="230"/>
      <c r="B10" s="432" t="s">
        <v>316</v>
      </c>
      <c r="C10" s="231"/>
      <c r="D10" s="231"/>
      <c r="E10" s="232"/>
      <c r="F10" s="229"/>
    </row>
    <row r="11" spans="1:6" ht="36">
      <c r="A11" s="233" t="s">
        <v>424</v>
      </c>
      <c r="B11" s="233" t="s">
        <v>425</v>
      </c>
      <c r="C11" s="234" t="s">
        <v>24</v>
      </c>
      <c r="D11" s="235" t="s">
        <v>317</v>
      </c>
      <c r="E11" s="234" t="s">
        <v>426</v>
      </c>
      <c r="F11" s="234" t="s">
        <v>4</v>
      </c>
    </row>
    <row r="12" spans="1:6" ht="12.75">
      <c r="A12" s="236">
        <v>1</v>
      </c>
      <c r="B12" s="237" t="s">
        <v>427</v>
      </c>
      <c r="C12" s="238" t="s">
        <v>428</v>
      </c>
      <c r="D12" s="239">
        <v>1314.72</v>
      </c>
      <c r="E12" s="238">
        <v>2007</v>
      </c>
      <c r="F12" s="108" t="s">
        <v>429</v>
      </c>
    </row>
    <row r="13" spans="1:6" ht="12.75">
      <c r="A13" s="236">
        <v>2</v>
      </c>
      <c r="B13" s="237" t="s">
        <v>430</v>
      </c>
      <c r="C13" s="238" t="s">
        <v>431</v>
      </c>
      <c r="D13" s="239">
        <v>3500</v>
      </c>
      <c r="E13" s="238">
        <v>2007</v>
      </c>
      <c r="F13" s="238">
        <v>1</v>
      </c>
    </row>
    <row r="14" spans="1:6" ht="12.75">
      <c r="A14" s="236">
        <v>3</v>
      </c>
      <c r="B14" s="237" t="s">
        <v>432</v>
      </c>
      <c r="C14" s="238" t="s">
        <v>433</v>
      </c>
      <c r="D14" s="239">
        <v>7200</v>
      </c>
      <c r="E14" s="238">
        <v>2007</v>
      </c>
      <c r="F14" s="238">
        <v>1</v>
      </c>
    </row>
    <row r="15" spans="1:6" ht="12.75">
      <c r="A15" s="236">
        <v>4</v>
      </c>
      <c r="B15" s="237" t="s">
        <v>432</v>
      </c>
      <c r="C15" s="238" t="s">
        <v>433</v>
      </c>
      <c r="D15" s="239">
        <v>7489.99</v>
      </c>
      <c r="E15" s="238">
        <v>2007</v>
      </c>
      <c r="F15" s="238">
        <v>1</v>
      </c>
    </row>
    <row r="16" spans="1:6" ht="12.75">
      <c r="A16" s="236">
        <v>5</v>
      </c>
      <c r="B16" s="237" t="s">
        <v>434</v>
      </c>
      <c r="C16" s="238">
        <v>1901972</v>
      </c>
      <c r="D16" s="239">
        <v>5749.98</v>
      </c>
      <c r="E16" s="238">
        <v>2007</v>
      </c>
      <c r="F16" s="238" t="s">
        <v>435</v>
      </c>
    </row>
    <row r="17" spans="1:6" ht="12.75">
      <c r="A17" s="236">
        <v>6</v>
      </c>
      <c r="B17" s="237" t="s">
        <v>436</v>
      </c>
      <c r="C17" s="238" t="s">
        <v>437</v>
      </c>
      <c r="D17" s="239">
        <v>4100</v>
      </c>
      <c r="E17" s="238">
        <v>2007</v>
      </c>
      <c r="F17" s="238" t="s">
        <v>438</v>
      </c>
    </row>
    <row r="18" spans="1:6" ht="12.75">
      <c r="A18" s="236">
        <v>7</v>
      </c>
      <c r="B18" s="237" t="s">
        <v>439</v>
      </c>
      <c r="C18" s="238" t="s">
        <v>440</v>
      </c>
      <c r="D18" s="239">
        <v>1300.08</v>
      </c>
      <c r="E18" s="238">
        <v>2007</v>
      </c>
      <c r="F18" s="238" t="s">
        <v>438</v>
      </c>
    </row>
    <row r="19" spans="1:6" ht="12.75">
      <c r="A19" s="236">
        <v>8</v>
      </c>
      <c r="B19" s="237" t="s">
        <v>441</v>
      </c>
      <c r="C19" s="238" t="s">
        <v>442</v>
      </c>
      <c r="D19" s="239">
        <v>22119.97</v>
      </c>
      <c r="E19" s="238">
        <v>2007</v>
      </c>
      <c r="F19" s="238" t="s">
        <v>443</v>
      </c>
    </row>
    <row r="20" spans="1:6" ht="12.75">
      <c r="A20" s="236">
        <v>9</v>
      </c>
      <c r="B20" s="240" t="s">
        <v>444</v>
      </c>
      <c r="C20" s="241" t="s">
        <v>445</v>
      </c>
      <c r="D20" s="242">
        <v>3800</v>
      </c>
      <c r="E20" s="241">
        <v>2007</v>
      </c>
      <c r="F20" s="241"/>
    </row>
    <row r="21" spans="1:6" ht="12.75">
      <c r="A21" s="243">
        <v>10</v>
      </c>
      <c r="B21" s="244" t="s">
        <v>446</v>
      </c>
      <c r="C21" s="241"/>
      <c r="D21" s="245">
        <v>4247.96</v>
      </c>
      <c r="E21" s="246">
        <v>2008</v>
      </c>
      <c r="F21" s="241"/>
    </row>
    <row r="22" spans="1:6" ht="12.75">
      <c r="A22" s="247"/>
      <c r="B22" s="248" t="s">
        <v>447</v>
      </c>
      <c r="C22" s="249" t="s">
        <v>448</v>
      </c>
      <c r="D22" s="250"/>
      <c r="E22" s="249"/>
      <c r="F22" s="251"/>
    </row>
    <row r="23" spans="1:6" ht="12.75">
      <c r="A23" s="247"/>
      <c r="B23" s="248" t="s">
        <v>449</v>
      </c>
      <c r="C23" s="249" t="s">
        <v>450</v>
      </c>
      <c r="D23" s="250"/>
      <c r="E23" s="249"/>
      <c r="F23" s="251"/>
    </row>
    <row r="24" spans="1:6" ht="12.75">
      <c r="A24" s="247"/>
      <c r="B24" s="248" t="s">
        <v>451</v>
      </c>
      <c r="C24" s="249" t="s">
        <v>452</v>
      </c>
      <c r="D24" s="250"/>
      <c r="E24" s="249"/>
      <c r="F24" s="251"/>
    </row>
    <row r="25" spans="1:6" ht="12.75">
      <c r="A25" s="247"/>
      <c r="B25" s="248" t="s">
        <v>453</v>
      </c>
      <c r="C25" s="249" t="s">
        <v>454</v>
      </c>
      <c r="D25" s="250"/>
      <c r="E25" s="249"/>
      <c r="F25" s="251"/>
    </row>
    <row r="26" spans="1:6" ht="12.75">
      <c r="A26" s="247"/>
      <c r="B26" s="248" t="s">
        <v>449</v>
      </c>
      <c r="C26" s="249"/>
      <c r="D26" s="250"/>
      <c r="E26" s="249"/>
      <c r="F26" s="251"/>
    </row>
    <row r="27" spans="1:6" ht="12.75">
      <c r="A27" s="247"/>
      <c r="B27" s="248" t="s">
        <v>451</v>
      </c>
      <c r="C27" s="249" t="s">
        <v>452</v>
      </c>
      <c r="D27" s="250"/>
      <c r="E27" s="249"/>
      <c r="F27" s="251"/>
    </row>
    <row r="28" spans="1:6" ht="12.75">
      <c r="A28" s="247"/>
      <c r="B28" s="248" t="s">
        <v>455</v>
      </c>
      <c r="C28" s="249" t="s">
        <v>456</v>
      </c>
      <c r="D28" s="250"/>
      <c r="E28" s="249"/>
      <c r="F28" s="251"/>
    </row>
    <row r="29" spans="1:6" ht="12.75">
      <c r="A29" s="252"/>
      <c r="B29" s="248" t="s">
        <v>457</v>
      </c>
      <c r="C29" s="249" t="s">
        <v>458</v>
      </c>
      <c r="D29" s="250"/>
      <c r="E29" s="251"/>
      <c r="F29" s="253"/>
    </row>
    <row r="30" spans="1:6" ht="12.75">
      <c r="A30" s="243">
        <v>11</v>
      </c>
      <c r="B30" s="240" t="s">
        <v>459</v>
      </c>
      <c r="C30" s="241"/>
      <c r="D30" s="242">
        <v>2100</v>
      </c>
      <c r="E30" s="241">
        <v>2008</v>
      </c>
      <c r="F30" s="254"/>
    </row>
    <row r="31" spans="1:6" ht="12.75">
      <c r="A31" s="247"/>
      <c r="B31" s="255" t="s">
        <v>460</v>
      </c>
      <c r="C31" s="251" t="s">
        <v>461</v>
      </c>
      <c r="D31" s="256"/>
      <c r="E31" s="251"/>
      <c r="F31" s="253"/>
    </row>
    <row r="32" spans="1:6" ht="12.75">
      <c r="A32" s="247"/>
      <c r="B32" s="255" t="s">
        <v>449</v>
      </c>
      <c r="C32" s="251" t="s">
        <v>450</v>
      </c>
      <c r="D32" s="256"/>
      <c r="E32" s="251"/>
      <c r="F32" s="253"/>
    </row>
    <row r="33" spans="1:6" ht="12.75">
      <c r="A33" s="247"/>
      <c r="B33" s="255" t="s">
        <v>451</v>
      </c>
      <c r="C33" s="251" t="s">
        <v>452</v>
      </c>
      <c r="D33" s="256"/>
      <c r="E33" s="251"/>
      <c r="F33" s="253"/>
    </row>
    <row r="34" spans="1:6" ht="12.75">
      <c r="A34" s="247"/>
      <c r="B34" s="255" t="s">
        <v>455</v>
      </c>
      <c r="C34" s="251" t="s">
        <v>456</v>
      </c>
      <c r="D34" s="256"/>
      <c r="E34" s="251"/>
      <c r="F34" s="253"/>
    </row>
    <row r="35" spans="1:6" ht="12.75">
      <c r="A35" s="247"/>
      <c r="B35" s="255" t="s">
        <v>457</v>
      </c>
      <c r="C35" s="251" t="s">
        <v>458</v>
      </c>
      <c r="D35" s="256"/>
      <c r="E35" s="251"/>
      <c r="F35" s="253"/>
    </row>
    <row r="36" spans="1:6" ht="12.75">
      <c r="A36" s="247"/>
      <c r="B36" s="248" t="s">
        <v>453</v>
      </c>
      <c r="C36" s="251" t="s">
        <v>462</v>
      </c>
      <c r="D36" s="256"/>
      <c r="E36" s="251"/>
      <c r="F36" s="253"/>
    </row>
    <row r="37" spans="1:6" ht="12.75">
      <c r="A37" s="247"/>
      <c r="B37" s="257" t="s">
        <v>463</v>
      </c>
      <c r="C37" s="258" t="s">
        <v>464</v>
      </c>
      <c r="D37" s="259"/>
      <c r="E37" s="258"/>
      <c r="F37" s="260"/>
    </row>
    <row r="38" spans="1:6" ht="12.75">
      <c r="A38" s="243">
        <v>12</v>
      </c>
      <c r="B38" s="261" t="s">
        <v>465</v>
      </c>
      <c r="C38" s="241" t="s">
        <v>433</v>
      </c>
      <c r="D38" s="242">
        <v>7500</v>
      </c>
      <c r="E38" s="262"/>
      <c r="F38" s="241"/>
    </row>
    <row r="39" spans="1:6" ht="12.75">
      <c r="A39" s="247"/>
      <c r="B39" s="263" t="s">
        <v>451</v>
      </c>
      <c r="C39" s="251" t="s">
        <v>466</v>
      </c>
      <c r="D39" s="256"/>
      <c r="E39" s="229"/>
      <c r="F39" s="251"/>
    </row>
    <row r="40" spans="1:6" ht="12.75">
      <c r="A40" s="252"/>
      <c r="B40" s="263" t="s">
        <v>467</v>
      </c>
      <c r="C40" s="251" t="s">
        <v>468</v>
      </c>
      <c r="D40" s="256"/>
      <c r="E40" s="229"/>
      <c r="F40" s="251"/>
    </row>
    <row r="41" spans="1:6" ht="12.75">
      <c r="A41" s="247"/>
      <c r="B41" s="261" t="s">
        <v>469</v>
      </c>
      <c r="C41" s="241"/>
      <c r="D41" s="242"/>
      <c r="E41" s="262">
        <v>2008</v>
      </c>
      <c r="F41" s="241"/>
    </row>
    <row r="42" spans="1:6" ht="12.75">
      <c r="A42" s="247">
        <v>13</v>
      </c>
      <c r="B42" s="263" t="s">
        <v>470</v>
      </c>
      <c r="C42" s="251"/>
      <c r="D42" s="256">
        <v>2297.96</v>
      </c>
      <c r="E42" s="229"/>
      <c r="F42" s="251"/>
    </row>
    <row r="43" spans="1:6" ht="24">
      <c r="A43" s="247">
        <v>14</v>
      </c>
      <c r="B43" s="264" t="s">
        <v>471</v>
      </c>
      <c r="C43" s="265"/>
      <c r="D43" s="266">
        <v>17550</v>
      </c>
      <c r="E43" s="229"/>
      <c r="F43" s="251" t="s">
        <v>472</v>
      </c>
    </row>
    <row r="44" spans="1:6" ht="24">
      <c r="A44" s="247">
        <v>15</v>
      </c>
      <c r="B44" s="264" t="s">
        <v>473</v>
      </c>
      <c r="C44" s="265"/>
      <c r="D44" s="256">
        <v>2100</v>
      </c>
      <c r="E44" s="229"/>
      <c r="F44" s="251"/>
    </row>
    <row r="45" spans="1:6" ht="12.75">
      <c r="A45" s="247">
        <v>16</v>
      </c>
      <c r="B45" s="263">
        <f>SUM(D9:D35)</f>
        <v>62922.7</v>
      </c>
      <c r="C45" s="251"/>
      <c r="D45" s="256">
        <v>690</v>
      </c>
      <c r="E45" s="229"/>
      <c r="F45" s="251"/>
    </row>
    <row r="46" spans="1:6" ht="12.75">
      <c r="A46" s="252">
        <v>17</v>
      </c>
      <c r="B46" s="267" t="s">
        <v>474</v>
      </c>
      <c r="C46" s="258"/>
      <c r="D46" s="259">
        <v>3063.42</v>
      </c>
      <c r="E46" s="229"/>
      <c r="F46" s="258" t="s">
        <v>475</v>
      </c>
    </row>
    <row r="47" spans="1:6" ht="12.75">
      <c r="A47" s="236">
        <v>18</v>
      </c>
      <c r="B47" s="237" t="s">
        <v>432</v>
      </c>
      <c r="C47" s="238" t="s">
        <v>433</v>
      </c>
      <c r="D47" s="239">
        <v>6500</v>
      </c>
      <c r="E47" s="238">
        <v>2009</v>
      </c>
      <c r="F47" s="238"/>
    </row>
    <row r="48" spans="1:6" ht="12.75">
      <c r="A48" s="236">
        <v>19</v>
      </c>
      <c r="B48" s="268" t="s">
        <v>476</v>
      </c>
      <c r="C48" s="269" t="s">
        <v>477</v>
      </c>
      <c r="D48" s="270">
        <v>4857.27</v>
      </c>
      <c r="E48" s="269">
        <v>2012</v>
      </c>
      <c r="F48" s="271" t="s">
        <v>429</v>
      </c>
    </row>
    <row r="49" spans="1:6" ht="36">
      <c r="A49" s="236">
        <v>20</v>
      </c>
      <c r="B49" s="272" t="s">
        <v>478</v>
      </c>
      <c r="C49" s="273" t="s">
        <v>479</v>
      </c>
      <c r="D49" s="274">
        <v>6500</v>
      </c>
      <c r="E49" s="273">
        <v>2012</v>
      </c>
      <c r="F49" s="275" t="s">
        <v>429</v>
      </c>
    </row>
    <row r="50" spans="1:6" ht="24">
      <c r="A50" s="236">
        <v>21</v>
      </c>
      <c r="B50" s="272" t="s">
        <v>480</v>
      </c>
      <c r="C50" s="273" t="s">
        <v>481</v>
      </c>
      <c r="D50" s="274">
        <v>1556</v>
      </c>
      <c r="E50" s="273">
        <v>2012</v>
      </c>
      <c r="F50" s="275" t="s">
        <v>429</v>
      </c>
    </row>
    <row r="51" spans="1:6" ht="24">
      <c r="A51" s="236">
        <v>22</v>
      </c>
      <c r="B51" s="272" t="s">
        <v>482</v>
      </c>
      <c r="C51" s="273" t="s">
        <v>483</v>
      </c>
      <c r="D51" s="274">
        <v>1592</v>
      </c>
      <c r="E51" s="275">
        <v>2012</v>
      </c>
      <c r="F51" s="275" t="s">
        <v>429</v>
      </c>
    </row>
    <row r="52" spans="1:6" ht="24">
      <c r="A52" s="236">
        <v>23</v>
      </c>
      <c r="B52" s="272" t="s">
        <v>484</v>
      </c>
      <c r="C52" s="273" t="s">
        <v>485</v>
      </c>
      <c r="D52" s="274">
        <v>1599</v>
      </c>
      <c r="E52" s="275">
        <v>2012</v>
      </c>
      <c r="F52" s="275" t="s">
        <v>429</v>
      </c>
    </row>
    <row r="53" spans="1:6" ht="12.75">
      <c r="A53" s="236">
        <v>24</v>
      </c>
      <c r="B53" s="272" t="s">
        <v>486</v>
      </c>
      <c r="C53" s="273" t="s">
        <v>487</v>
      </c>
      <c r="D53" s="274">
        <v>9161.04</v>
      </c>
      <c r="E53" s="275">
        <v>2014</v>
      </c>
      <c r="F53" s="275" t="s">
        <v>488</v>
      </c>
    </row>
    <row r="54" spans="1:6" ht="12.75">
      <c r="A54" s="236">
        <v>25</v>
      </c>
      <c r="B54" s="272" t="s">
        <v>489</v>
      </c>
      <c r="C54" s="273" t="s">
        <v>490</v>
      </c>
      <c r="D54" s="274">
        <v>1367.76</v>
      </c>
      <c r="E54" s="275">
        <v>2014</v>
      </c>
      <c r="F54" s="275">
        <v>1</v>
      </c>
    </row>
    <row r="55" spans="1:6" ht="12.75">
      <c r="A55" s="236">
        <v>26</v>
      </c>
      <c r="B55" s="272" t="s">
        <v>491</v>
      </c>
      <c r="C55" s="273" t="s">
        <v>492</v>
      </c>
      <c r="D55" s="274">
        <v>3293.94</v>
      </c>
      <c r="E55" s="275">
        <v>2014</v>
      </c>
      <c r="F55" s="275">
        <v>1</v>
      </c>
    </row>
    <row r="56" spans="1:6" ht="12.75">
      <c r="A56" s="236">
        <v>27</v>
      </c>
      <c r="B56" s="272" t="s">
        <v>493</v>
      </c>
      <c r="C56" s="273" t="s">
        <v>494</v>
      </c>
      <c r="D56" s="274">
        <v>2753.97</v>
      </c>
      <c r="E56" s="275">
        <v>2014</v>
      </c>
      <c r="F56" s="275">
        <v>1</v>
      </c>
    </row>
    <row r="57" spans="1:6" ht="12.75">
      <c r="A57" s="236">
        <v>28</v>
      </c>
      <c r="B57" s="272" t="s">
        <v>495</v>
      </c>
      <c r="C57" s="273"/>
      <c r="D57" s="274">
        <v>1100</v>
      </c>
      <c r="E57" s="275">
        <v>2015</v>
      </c>
      <c r="F57" s="275">
        <v>1</v>
      </c>
    </row>
    <row r="58" spans="1:6" ht="12.75">
      <c r="A58" s="236">
        <v>29</v>
      </c>
      <c r="B58" s="272" t="s">
        <v>496</v>
      </c>
      <c r="C58" s="273" t="s">
        <v>497</v>
      </c>
      <c r="D58" s="274">
        <v>5361.57</v>
      </c>
      <c r="E58" s="275">
        <v>2015</v>
      </c>
      <c r="F58" s="275">
        <v>1</v>
      </c>
    </row>
    <row r="59" spans="1:6" ht="24">
      <c r="A59" s="236">
        <v>30</v>
      </c>
      <c r="B59" s="272" t="s">
        <v>498</v>
      </c>
      <c r="C59" s="273" t="s">
        <v>499</v>
      </c>
      <c r="D59" s="274" t="s">
        <v>500</v>
      </c>
      <c r="E59" s="275">
        <v>2015</v>
      </c>
      <c r="F59" s="275">
        <v>1</v>
      </c>
    </row>
    <row r="60" spans="1:6" ht="12.75">
      <c r="A60" s="236">
        <v>31</v>
      </c>
      <c r="B60" s="272" t="s">
        <v>501</v>
      </c>
      <c r="C60" s="273" t="s">
        <v>502</v>
      </c>
      <c r="D60" s="274" t="s">
        <v>503</v>
      </c>
      <c r="E60" s="275">
        <v>2015</v>
      </c>
      <c r="F60" s="276"/>
    </row>
    <row r="61" spans="1:6" ht="12.75">
      <c r="A61" s="236">
        <v>32</v>
      </c>
      <c r="B61" s="272" t="s">
        <v>504</v>
      </c>
      <c r="C61" s="273" t="s">
        <v>505</v>
      </c>
      <c r="D61" s="274">
        <v>2691</v>
      </c>
      <c r="E61" s="275">
        <v>2016</v>
      </c>
      <c r="F61" s="275">
        <v>1</v>
      </c>
    </row>
    <row r="62" spans="1:6" ht="12.75">
      <c r="A62" s="236"/>
      <c r="B62" s="272"/>
      <c r="C62" s="273"/>
      <c r="D62" s="274"/>
      <c r="E62" s="275"/>
      <c r="F62" s="275"/>
    </row>
    <row r="63" spans="1:6" ht="12.75">
      <c r="A63" s="237"/>
      <c r="B63" s="237"/>
      <c r="C63" s="277" t="s">
        <v>338</v>
      </c>
      <c r="D63" s="278">
        <f>SUM(D12:D62)</f>
        <v>144457.63</v>
      </c>
      <c r="E63" s="238"/>
      <c r="F63" s="238"/>
    </row>
    <row r="64" spans="1:6" ht="12.75">
      <c r="A64" s="279"/>
      <c r="B64" s="279"/>
      <c r="C64" s="228"/>
      <c r="D64" s="280"/>
      <c r="E64" s="228"/>
      <c r="F64" s="228"/>
    </row>
    <row r="65" spans="1:6" ht="12.75">
      <c r="A65" s="279"/>
      <c r="B65" s="431" t="s">
        <v>334</v>
      </c>
      <c r="C65" s="228"/>
      <c r="D65" s="228"/>
      <c r="E65" s="228"/>
      <c r="F65" s="228"/>
    </row>
    <row r="66" spans="1:6" ht="12.75">
      <c r="A66" s="237">
        <v>1</v>
      </c>
      <c r="B66" s="281" t="s">
        <v>506</v>
      </c>
      <c r="C66" s="238" t="s">
        <v>507</v>
      </c>
      <c r="D66" s="282">
        <v>3950</v>
      </c>
      <c r="E66" s="283">
        <v>2005</v>
      </c>
      <c r="F66" s="108" t="s">
        <v>508</v>
      </c>
    </row>
    <row r="67" spans="1:6" ht="12.75">
      <c r="A67" s="237">
        <v>2</v>
      </c>
      <c r="B67" s="237" t="s">
        <v>509</v>
      </c>
      <c r="C67" s="238">
        <v>1900584</v>
      </c>
      <c r="D67" s="282">
        <v>1150</v>
      </c>
      <c r="E67" s="238">
        <v>2007</v>
      </c>
      <c r="F67" s="238" t="s">
        <v>508</v>
      </c>
    </row>
    <row r="68" spans="1:6" ht="12.75">
      <c r="A68" s="237">
        <v>3</v>
      </c>
      <c r="B68" s="237" t="s">
        <v>510</v>
      </c>
      <c r="C68" s="238" t="s">
        <v>511</v>
      </c>
      <c r="D68" s="282">
        <v>21455.04</v>
      </c>
      <c r="E68" s="238">
        <v>2007</v>
      </c>
      <c r="F68" s="238" t="s">
        <v>512</v>
      </c>
    </row>
    <row r="69" spans="1:6" ht="12.75">
      <c r="A69" s="237">
        <v>4</v>
      </c>
      <c r="B69" s="237" t="s">
        <v>513</v>
      </c>
      <c r="C69" s="238" t="s">
        <v>514</v>
      </c>
      <c r="D69" s="282">
        <v>10814.89</v>
      </c>
      <c r="E69" s="238">
        <v>2007</v>
      </c>
      <c r="F69" s="238" t="s">
        <v>512</v>
      </c>
    </row>
    <row r="70" spans="1:6" ht="12.75">
      <c r="A70" s="237">
        <v>5</v>
      </c>
      <c r="B70" s="237" t="s">
        <v>515</v>
      </c>
      <c r="C70" s="238" t="s">
        <v>516</v>
      </c>
      <c r="D70" s="282">
        <v>1899</v>
      </c>
      <c r="E70" s="238">
        <v>2007</v>
      </c>
      <c r="F70" s="238" t="s">
        <v>508</v>
      </c>
    </row>
    <row r="71" spans="1:6" ht="12.75">
      <c r="A71" s="237">
        <v>6</v>
      </c>
      <c r="B71" s="237" t="s">
        <v>517</v>
      </c>
      <c r="C71" s="238"/>
      <c r="D71" s="282">
        <v>3208</v>
      </c>
      <c r="E71" s="238">
        <v>2008</v>
      </c>
      <c r="F71" s="284" t="s">
        <v>518</v>
      </c>
    </row>
    <row r="72" spans="1:6" ht="12.75">
      <c r="A72" s="237">
        <v>7</v>
      </c>
      <c r="B72" s="237" t="s">
        <v>519</v>
      </c>
      <c r="C72" s="238" t="s">
        <v>520</v>
      </c>
      <c r="D72" s="282">
        <v>1808.04</v>
      </c>
      <c r="E72" s="238">
        <v>2008</v>
      </c>
      <c r="F72" s="238" t="s">
        <v>508</v>
      </c>
    </row>
    <row r="73" spans="1:6" ht="12.75">
      <c r="A73" s="237">
        <v>8</v>
      </c>
      <c r="B73" s="237" t="s">
        <v>521</v>
      </c>
      <c r="C73" s="238"/>
      <c r="D73" s="282">
        <v>3208.6</v>
      </c>
      <c r="E73" s="238"/>
      <c r="F73" s="238" t="s">
        <v>508</v>
      </c>
    </row>
    <row r="74" spans="1:6" ht="12.75">
      <c r="A74" s="237">
        <v>9</v>
      </c>
      <c r="B74" s="237" t="s">
        <v>522</v>
      </c>
      <c r="C74" s="238"/>
      <c r="D74" s="282">
        <v>1808.04</v>
      </c>
      <c r="E74" s="238"/>
      <c r="F74" s="238" t="s">
        <v>508</v>
      </c>
    </row>
    <row r="75" spans="1:6" ht="12.75">
      <c r="A75" s="237">
        <v>10</v>
      </c>
      <c r="B75" s="285" t="s">
        <v>523</v>
      </c>
      <c r="C75" s="286" t="s">
        <v>524</v>
      </c>
      <c r="D75" s="287">
        <v>3997.49</v>
      </c>
      <c r="E75" s="286">
        <v>2010</v>
      </c>
      <c r="F75" s="288" t="s">
        <v>525</v>
      </c>
    </row>
    <row r="76" spans="1:6" ht="12.75">
      <c r="A76" s="237">
        <v>11</v>
      </c>
      <c r="B76" s="285" t="s">
        <v>526</v>
      </c>
      <c r="C76" s="286"/>
      <c r="D76" s="287">
        <v>1276.17</v>
      </c>
      <c r="E76" s="286">
        <v>2010</v>
      </c>
      <c r="F76" s="288" t="s">
        <v>527</v>
      </c>
    </row>
    <row r="77" spans="1:6" ht="12.75">
      <c r="A77" s="237">
        <v>12</v>
      </c>
      <c r="B77" s="285" t="s">
        <v>528</v>
      </c>
      <c r="C77" s="286" t="s">
        <v>529</v>
      </c>
      <c r="D77" s="287">
        <v>2731.25</v>
      </c>
      <c r="E77" s="286">
        <v>2010</v>
      </c>
      <c r="F77" s="288" t="s">
        <v>525</v>
      </c>
    </row>
    <row r="78" spans="1:6" ht="12.75">
      <c r="A78" s="237">
        <v>13</v>
      </c>
      <c r="B78" s="285" t="s">
        <v>530</v>
      </c>
      <c r="C78" s="286" t="s">
        <v>531</v>
      </c>
      <c r="D78" s="287">
        <v>1076.25</v>
      </c>
      <c r="E78" s="286">
        <v>2014</v>
      </c>
      <c r="F78" s="288" t="s">
        <v>518</v>
      </c>
    </row>
    <row r="79" spans="1:6" ht="12.75">
      <c r="A79" s="237">
        <v>14</v>
      </c>
      <c r="B79" s="285" t="s">
        <v>532</v>
      </c>
      <c r="C79" s="286" t="s">
        <v>533</v>
      </c>
      <c r="D79" s="287">
        <v>5361.57</v>
      </c>
      <c r="E79" s="286">
        <v>2015</v>
      </c>
      <c r="F79" s="288" t="s">
        <v>534</v>
      </c>
    </row>
    <row r="80" spans="1:6" ht="12.75">
      <c r="A80" s="237">
        <v>15</v>
      </c>
      <c r="B80" s="285" t="s">
        <v>535</v>
      </c>
      <c r="C80" s="286" t="s">
        <v>536</v>
      </c>
      <c r="D80" s="287">
        <v>1739</v>
      </c>
      <c r="E80" s="286">
        <v>2016</v>
      </c>
      <c r="F80" s="288" t="s">
        <v>518</v>
      </c>
    </row>
    <row r="81" spans="1:6" ht="12.75">
      <c r="A81" s="237">
        <v>16</v>
      </c>
      <c r="B81" s="285" t="s">
        <v>537</v>
      </c>
      <c r="C81" s="286" t="s">
        <v>538</v>
      </c>
      <c r="D81" s="287">
        <v>1660</v>
      </c>
      <c r="E81" s="286">
        <v>2016</v>
      </c>
      <c r="F81" s="288" t="s">
        <v>518</v>
      </c>
    </row>
    <row r="82" spans="1:6" ht="12.75">
      <c r="A82" s="237"/>
      <c r="B82" s="237"/>
      <c r="C82" s="277" t="s">
        <v>338</v>
      </c>
      <c r="D82" s="289">
        <f>SUM(D66:D81)</f>
        <v>67143.34</v>
      </c>
      <c r="E82" s="238"/>
      <c r="F82" s="238"/>
    </row>
    <row r="83" spans="1:6" ht="12.75">
      <c r="A83" s="290"/>
      <c r="B83" s="290"/>
      <c r="C83" s="291"/>
      <c r="D83" s="292"/>
      <c r="E83" s="229"/>
      <c r="F83" s="229"/>
    </row>
    <row r="84" spans="1:6" ht="12.75">
      <c r="A84" s="279"/>
      <c r="B84" s="293"/>
      <c r="C84" s="294"/>
      <c r="D84" s="228"/>
      <c r="E84" s="228"/>
      <c r="F84" s="228"/>
    </row>
    <row r="85" spans="1:6" ht="12.75">
      <c r="A85" s="279"/>
      <c r="B85" s="279"/>
      <c r="C85" s="294"/>
      <c r="D85" s="228"/>
      <c r="E85" s="228"/>
      <c r="F85" s="228"/>
    </row>
    <row r="86" spans="1:6" ht="12.75">
      <c r="A86" s="279"/>
      <c r="B86" s="279"/>
      <c r="C86" s="295"/>
      <c r="D86" s="228"/>
      <c r="E86" s="228"/>
      <c r="F86" s="228"/>
    </row>
    <row r="87" spans="1:6" ht="12.75">
      <c r="A87" s="279"/>
      <c r="B87" s="279"/>
      <c r="C87" s="228"/>
      <c r="D87" s="228"/>
      <c r="E87" s="228"/>
      <c r="F87" s="2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70">
      <selection activeCell="F85" sqref="F85"/>
    </sheetView>
  </sheetViews>
  <sheetFormatPr defaultColWidth="9.00390625" defaultRowHeight="12.75"/>
  <cols>
    <col min="2" max="2" width="26.375" style="0" customWidth="1"/>
    <col min="3" max="3" width="15.625" style="0" customWidth="1"/>
    <col min="4" max="4" width="19.25390625" style="0" customWidth="1"/>
    <col min="5" max="5" width="13.625" style="0" customWidth="1"/>
    <col min="6" max="6" width="16.25390625" style="0" customWidth="1"/>
    <col min="8" max="8" width="36.625" style="0" customWidth="1"/>
  </cols>
  <sheetData>
    <row r="1" spans="2:8" ht="12.75">
      <c r="B1" s="124"/>
      <c r="C1" s="124"/>
      <c r="D1" s="1"/>
      <c r="E1" s="1"/>
      <c r="F1" s="1"/>
      <c r="G1" s="1"/>
      <c r="H1" s="1"/>
    </row>
    <row r="2" spans="1:8" ht="12.75">
      <c r="A2" s="105"/>
      <c r="B2" s="124"/>
      <c r="C2" s="124"/>
      <c r="D2" s="106"/>
      <c r="E2" s="1"/>
      <c r="F2" s="1"/>
      <c r="G2" s="1"/>
      <c r="H2" s="1"/>
    </row>
    <row r="3" spans="1:8" ht="12.75">
      <c r="A3" s="93"/>
      <c r="B3" s="124"/>
      <c r="C3" s="124"/>
      <c r="D3" s="106" t="s">
        <v>288</v>
      </c>
      <c r="E3" s="106"/>
      <c r="F3" s="106"/>
      <c r="G3" s="106"/>
      <c r="H3" s="106"/>
    </row>
    <row r="4" spans="1:8" ht="12.75">
      <c r="A4" s="93"/>
      <c r="B4" s="124"/>
      <c r="C4" s="124"/>
      <c r="D4" s="106"/>
      <c r="E4" s="106"/>
      <c r="F4" s="106"/>
      <c r="G4" s="106"/>
      <c r="H4" s="106"/>
    </row>
    <row r="5" spans="1:8" ht="12.75">
      <c r="A5" s="1"/>
      <c r="B5" s="124"/>
      <c r="C5" s="124"/>
      <c r="D5" s="1"/>
      <c r="E5" s="1"/>
      <c r="F5" s="1"/>
      <c r="G5" s="1"/>
      <c r="H5" s="1"/>
    </row>
    <row r="6" spans="1:8" ht="37.5" customHeight="1">
      <c r="A6" s="107" t="s">
        <v>0</v>
      </c>
      <c r="B6" s="107" t="s">
        <v>1</v>
      </c>
      <c r="C6" s="107" t="s">
        <v>289</v>
      </c>
      <c r="D6" s="107" t="s">
        <v>2</v>
      </c>
      <c r="E6" s="107" t="s">
        <v>3</v>
      </c>
      <c r="F6" s="107" t="s">
        <v>158</v>
      </c>
      <c r="G6" s="107" t="s">
        <v>17</v>
      </c>
      <c r="H6" s="107" t="s">
        <v>4</v>
      </c>
    </row>
    <row r="7" spans="1:8" ht="28.5" customHeight="1">
      <c r="A7" s="38">
        <v>1</v>
      </c>
      <c r="B7" s="39" t="s">
        <v>283</v>
      </c>
      <c r="C7" s="125">
        <v>1475</v>
      </c>
      <c r="D7" s="111">
        <v>3482376</v>
      </c>
      <c r="E7" s="38" t="s">
        <v>284</v>
      </c>
      <c r="F7" s="38" t="s">
        <v>290</v>
      </c>
      <c r="G7" s="38"/>
      <c r="H7" s="38"/>
    </row>
    <row r="8" spans="1:8" ht="36.75" customHeight="1">
      <c r="A8" s="38">
        <v>2</v>
      </c>
      <c r="B8" s="39" t="s">
        <v>287</v>
      </c>
      <c r="C8" s="126"/>
      <c r="D8" s="111">
        <v>158286.97</v>
      </c>
      <c r="E8" s="38" t="s">
        <v>6</v>
      </c>
      <c r="F8" s="38"/>
      <c r="G8" s="38"/>
      <c r="H8" s="38"/>
    </row>
    <row r="9" spans="1:8" ht="12.75">
      <c r="A9" s="108"/>
      <c r="B9" s="203" t="s">
        <v>338</v>
      </c>
      <c r="C9" s="39"/>
      <c r="D9" s="127">
        <f>SUM(D7:D8)</f>
        <v>3640662.97</v>
      </c>
      <c r="E9" s="38"/>
      <c r="F9" s="38"/>
      <c r="G9" s="38"/>
      <c r="H9" s="38"/>
    </row>
    <row r="10" spans="1:8" ht="12.75">
      <c r="A10" s="117"/>
      <c r="B10" s="128"/>
      <c r="C10" s="128"/>
      <c r="D10" s="131"/>
      <c r="E10" s="130"/>
      <c r="F10" s="130"/>
      <c r="G10" s="130"/>
      <c r="H10" s="130"/>
    </row>
    <row r="11" spans="1:8" ht="12.75">
      <c r="A11" s="117"/>
      <c r="B11" s="128"/>
      <c r="C11" s="128"/>
      <c r="D11" s="129"/>
      <c r="E11" s="130"/>
      <c r="F11" s="130"/>
      <c r="G11" s="130"/>
      <c r="H11" s="130"/>
    </row>
    <row r="12" spans="1:8" ht="12.75">
      <c r="A12" s="117"/>
      <c r="B12" s="128"/>
      <c r="C12" s="128"/>
      <c r="D12" s="129"/>
      <c r="E12" s="130"/>
      <c r="F12" s="130"/>
      <c r="G12" s="130"/>
      <c r="H12" s="130"/>
    </row>
    <row r="13" spans="1:8" ht="12.75">
      <c r="A13" s="1"/>
      <c r="B13" s="132"/>
      <c r="C13" s="132"/>
      <c r="D13" s="11"/>
      <c r="E13" s="133"/>
      <c r="F13" s="133"/>
      <c r="G13" s="133"/>
      <c r="H13" s="11"/>
    </row>
    <row r="14" spans="1:6" ht="12.75">
      <c r="A14" s="93"/>
      <c r="B14" s="1"/>
      <c r="C14" s="1"/>
      <c r="D14" s="11"/>
      <c r="E14" s="1"/>
      <c r="F14" s="1"/>
    </row>
    <row r="15" spans="1:6" ht="12.75">
      <c r="A15" s="106"/>
      <c r="B15" s="1"/>
      <c r="C15" s="1"/>
      <c r="D15" s="11"/>
      <c r="E15" s="1"/>
      <c r="F15" s="1"/>
    </row>
    <row r="16" spans="1:6" ht="12.75">
      <c r="A16" s="11"/>
      <c r="B16" s="435" t="s">
        <v>316</v>
      </c>
      <c r="C16" s="11"/>
      <c r="D16" s="11"/>
      <c r="E16" s="11"/>
      <c r="F16" s="11"/>
    </row>
    <row r="17" spans="1:6" ht="38.25">
      <c r="A17" s="174" t="s">
        <v>0</v>
      </c>
      <c r="B17" s="174" t="s">
        <v>23</v>
      </c>
      <c r="C17" s="174" t="s">
        <v>24</v>
      </c>
      <c r="D17" s="174" t="s">
        <v>317</v>
      </c>
      <c r="E17" s="174" t="s">
        <v>26</v>
      </c>
      <c r="F17" s="174" t="s">
        <v>4</v>
      </c>
    </row>
    <row r="18" spans="1:6" ht="12.75">
      <c r="A18" s="296">
        <v>1</v>
      </c>
      <c r="B18" s="59" t="s">
        <v>539</v>
      </c>
      <c r="C18" s="297"/>
      <c r="D18" s="298">
        <v>4781.48</v>
      </c>
      <c r="E18" s="59"/>
      <c r="F18" s="41"/>
    </row>
    <row r="19" spans="1:6" ht="12.75">
      <c r="A19" s="296">
        <v>2</v>
      </c>
      <c r="B19" s="59" t="s">
        <v>540</v>
      </c>
      <c r="C19" s="297" t="s">
        <v>541</v>
      </c>
      <c r="D19" s="298">
        <v>32940</v>
      </c>
      <c r="E19" s="59"/>
      <c r="F19" s="41"/>
    </row>
    <row r="20" spans="1:6" ht="12.75">
      <c r="A20" s="296">
        <v>3</v>
      </c>
      <c r="B20" s="59" t="s">
        <v>542</v>
      </c>
      <c r="C20" s="297" t="s">
        <v>543</v>
      </c>
      <c r="D20" s="298">
        <v>2196</v>
      </c>
      <c r="E20" s="59"/>
      <c r="F20" s="41"/>
    </row>
    <row r="21" spans="1:6" ht="12.75">
      <c r="A21" s="296">
        <v>4</v>
      </c>
      <c r="B21" s="59" t="s">
        <v>544</v>
      </c>
      <c r="C21" s="297" t="s">
        <v>545</v>
      </c>
      <c r="D21" s="298">
        <v>729</v>
      </c>
      <c r="E21" s="59"/>
      <c r="F21" s="41"/>
    </row>
    <row r="22" spans="1:6" ht="12.75">
      <c r="A22" s="296">
        <v>5</v>
      </c>
      <c r="B22" s="59" t="s">
        <v>546</v>
      </c>
      <c r="C22" s="297" t="s">
        <v>547</v>
      </c>
      <c r="D22" s="298">
        <v>3074.4</v>
      </c>
      <c r="E22" s="59"/>
      <c r="F22" s="41"/>
    </row>
    <row r="23" spans="1:6" ht="12.75">
      <c r="A23" s="296">
        <v>6</v>
      </c>
      <c r="B23" s="59" t="s">
        <v>548</v>
      </c>
      <c r="C23" s="297" t="s">
        <v>549</v>
      </c>
      <c r="D23" s="298">
        <v>457.5</v>
      </c>
      <c r="E23" s="299">
        <v>2011</v>
      </c>
      <c r="F23" s="41"/>
    </row>
    <row r="24" spans="1:6" ht="12.75">
      <c r="A24" s="296">
        <v>7</v>
      </c>
      <c r="B24" s="59" t="s">
        <v>550</v>
      </c>
      <c r="C24" s="297" t="s">
        <v>551</v>
      </c>
      <c r="D24" s="298">
        <v>2171.49</v>
      </c>
      <c r="E24" s="299">
        <v>2011</v>
      </c>
      <c r="F24" s="41"/>
    </row>
    <row r="25" spans="1:6" ht="12.75">
      <c r="A25" s="296">
        <v>8</v>
      </c>
      <c r="B25" s="59" t="s">
        <v>552</v>
      </c>
      <c r="C25" s="297" t="s">
        <v>553</v>
      </c>
      <c r="D25" s="298">
        <v>675.66</v>
      </c>
      <c r="E25" s="299">
        <v>2011</v>
      </c>
      <c r="F25" s="41"/>
    </row>
    <row r="26" spans="1:6" ht="38.25">
      <c r="A26" s="296">
        <v>9</v>
      </c>
      <c r="B26" s="5" t="s">
        <v>554</v>
      </c>
      <c r="C26" s="7"/>
      <c r="D26" s="4">
        <v>490</v>
      </c>
      <c r="E26" s="33">
        <v>2011</v>
      </c>
      <c r="F26" s="41"/>
    </row>
    <row r="27" spans="1:6" ht="25.5">
      <c r="A27" s="296">
        <v>10</v>
      </c>
      <c r="B27" s="5" t="s">
        <v>555</v>
      </c>
      <c r="C27" s="7"/>
      <c r="D27" s="4">
        <v>150</v>
      </c>
      <c r="E27" s="33">
        <v>2011</v>
      </c>
      <c r="F27" s="41"/>
    </row>
    <row r="28" spans="1:6" ht="25.5">
      <c r="A28" s="296">
        <v>11</v>
      </c>
      <c r="B28" s="5" t="s">
        <v>556</v>
      </c>
      <c r="C28" s="7"/>
      <c r="D28" s="4">
        <v>6800</v>
      </c>
      <c r="E28" s="33">
        <v>2011</v>
      </c>
      <c r="F28" s="59"/>
    </row>
    <row r="29" spans="1:6" ht="25.5">
      <c r="A29" s="296">
        <v>12</v>
      </c>
      <c r="B29" s="5" t="s">
        <v>557</v>
      </c>
      <c r="C29" s="7"/>
      <c r="D29" s="4">
        <v>350</v>
      </c>
      <c r="E29" s="33">
        <v>2011</v>
      </c>
      <c r="F29" s="59"/>
    </row>
    <row r="30" spans="1:6" ht="63.75">
      <c r="A30" s="296">
        <v>13</v>
      </c>
      <c r="B30" s="5" t="s">
        <v>558</v>
      </c>
      <c r="C30" s="7" t="s">
        <v>559</v>
      </c>
      <c r="D30" s="4">
        <v>2499</v>
      </c>
      <c r="E30" s="33">
        <v>2011</v>
      </c>
      <c r="F30" s="59"/>
    </row>
    <row r="31" spans="1:6" ht="12.75">
      <c r="A31" s="296">
        <v>14</v>
      </c>
      <c r="B31" s="5" t="s">
        <v>560</v>
      </c>
      <c r="C31" s="7">
        <v>49</v>
      </c>
      <c r="D31" s="4">
        <v>6719.99</v>
      </c>
      <c r="E31" s="33">
        <v>2011</v>
      </c>
      <c r="F31" s="59"/>
    </row>
    <row r="32" spans="1:6" ht="12.75">
      <c r="A32" s="296">
        <v>15</v>
      </c>
      <c r="B32" s="5" t="s">
        <v>561</v>
      </c>
      <c r="C32" s="7">
        <v>51</v>
      </c>
      <c r="D32" s="4">
        <v>1476</v>
      </c>
      <c r="E32" s="33">
        <v>2012</v>
      </c>
      <c r="F32" s="59"/>
    </row>
    <row r="33" spans="1:6" ht="12.75">
      <c r="A33" s="296">
        <v>16</v>
      </c>
      <c r="B33" s="5" t="s">
        <v>562</v>
      </c>
      <c r="C33" s="7">
        <v>52</v>
      </c>
      <c r="D33" s="4">
        <v>1287</v>
      </c>
      <c r="E33" s="33">
        <v>2012</v>
      </c>
      <c r="F33" s="59"/>
    </row>
    <row r="34" spans="1:6" ht="12.75">
      <c r="A34" s="296">
        <v>17</v>
      </c>
      <c r="B34" s="5" t="s">
        <v>563</v>
      </c>
      <c r="C34" s="7">
        <v>54</v>
      </c>
      <c r="D34" s="4">
        <v>387.45</v>
      </c>
      <c r="E34" s="33">
        <v>2012</v>
      </c>
      <c r="F34" s="59"/>
    </row>
    <row r="35" spans="1:6" ht="25.5">
      <c r="A35" s="296">
        <v>18</v>
      </c>
      <c r="B35" s="5" t="s">
        <v>564</v>
      </c>
      <c r="C35" s="7">
        <v>55</v>
      </c>
      <c r="D35" s="4">
        <v>1402.2</v>
      </c>
      <c r="E35" s="33">
        <v>2012</v>
      </c>
      <c r="F35" s="59"/>
    </row>
    <row r="36" spans="1:6" ht="12.75">
      <c r="A36" s="296">
        <v>19</v>
      </c>
      <c r="B36" s="5" t="s">
        <v>565</v>
      </c>
      <c r="C36" s="7" t="s">
        <v>566</v>
      </c>
      <c r="D36" s="4">
        <v>3898</v>
      </c>
      <c r="E36" s="33">
        <v>2013</v>
      </c>
      <c r="F36" s="59" t="s">
        <v>567</v>
      </c>
    </row>
    <row r="37" spans="1:6" ht="12.75">
      <c r="A37" s="296">
        <v>20</v>
      </c>
      <c r="B37" s="5" t="s">
        <v>568</v>
      </c>
      <c r="C37" s="7" t="s">
        <v>569</v>
      </c>
      <c r="D37" s="4">
        <v>359.99</v>
      </c>
      <c r="E37" s="33">
        <v>2014</v>
      </c>
      <c r="F37" s="300"/>
    </row>
    <row r="38" spans="1:6" ht="12.75">
      <c r="A38" s="296">
        <v>21</v>
      </c>
      <c r="B38" s="5" t="s">
        <v>570</v>
      </c>
      <c r="C38" s="7" t="s">
        <v>571</v>
      </c>
      <c r="D38" s="4">
        <v>3499.1</v>
      </c>
      <c r="E38" s="33">
        <v>2015</v>
      </c>
      <c r="F38" s="300"/>
    </row>
    <row r="39" spans="1:6" ht="12.75">
      <c r="A39" s="296"/>
      <c r="B39" s="5"/>
      <c r="C39" s="7"/>
      <c r="D39" s="4"/>
      <c r="E39" s="33"/>
      <c r="F39" s="300"/>
    </row>
    <row r="40" spans="1:6" ht="12.75">
      <c r="A40" s="296"/>
      <c r="B40" s="5"/>
      <c r="C40" s="7"/>
      <c r="D40" s="4"/>
      <c r="E40" s="33"/>
      <c r="F40" s="300"/>
    </row>
    <row r="41" spans="1:6" ht="12.75">
      <c r="A41" s="296"/>
      <c r="B41" s="5"/>
      <c r="C41" s="7"/>
      <c r="D41" s="4"/>
      <c r="E41" s="33"/>
      <c r="F41" s="300"/>
    </row>
    <row r="42" spans="1:6" ht="12.75">
      <c r="A42" s="41"/>
      <c r="B42" s="41"/>
      <c r="C42" s="46" t="s">
        <v>338</v>
      </c>
      <c r="D42" s="301">
        <f>SUM(D18:D38)</f>
        <v>76344.26</v>
      </c>
      <c r="E42" s="41"/>
      <c r="F42" s="41"/>
    </row>
    <row r="43" spans="1:6" ht="12.75">
      <c r="A43" s="12"/>
      <c r="B43" s="12"/>
      <c r="C43" s="302"/>
      <c r="D43" s="303"/>
      <c r="E43" s="12"/>
      <c r="F43" s="12"/>
    </row>
    <row r="44" spans="1:6" ht="12.75">
      <c r="A44" s="12"/>
      <c r="B44" s="12"/>
      <c r="C44" s="302"/>
      <c r="D44" s="303"/>
      <c r="E44" s="12"/>
      <c r="F44" s="12"/>
    </row>
    <row r="45" spans="1:6" ht="12.75">
      <c r="A45" s="12"/>
      <c r="B45" s="436" t="s">
        <v>334</v>
      </c>
      <c r="C45" s="302"/>
      <c r="D45" s="303"/>
      <c r="E45" s="12"/>
      <c r="F45" s="12"/>
    </row>
    <row r="46" spans="1:6" ht="12.75">
      <c r="A46" s="296">
        <v>1</v>
      </c>
      <c r="B46" s="59" t="s">
        <v>572</v>
      </c>
      <c r="C46" s="297" t="s">
        <v>573</v>
      </c>
      <c r="D46" s="4">
        <v>2290</v>
      </c>
      <c r="E46" s="304"/>
      <c r="F46" s="305" t="s">
        <v>574</v>
      </c>
    </row>
    <row r="47" spans="1:6" ht="12.75">
      <c r="A47" s="296">
        <v>2</v>
      </c>
      <c r="B47" s="59" t="s">
        <v>575</v>
      </c>
      <c r="C47" s="297" t="s">
        <v>576</v>
      </c>
      <c r="D47" s="4">
        <v>2440</v>
      </c>
      <c r="E47" s="304"/>
      <c r="F47" s="305" t="s">
        <v>574</v>
      </c>
    </row>
    <row r="48" spans="1:6" ht="12.75">
      <c r="A48" s="296">
        <v>3</v>
      </c>
      <c r="B48" s="59" t="s">
        <v>577</v>
      </c>
      <c r="C48" s="297" t="s">
        <v>578</v>
      </c>
      <c r="D48" s="4">
        <v>2610.6</v>
      </c>
      <c r="E48" s="304"/>
      <c r="F48" s="305" t="s">
        <v>574</v>
      </c>
    </row>
    <row r="49" spans="1:6" ht="12.75">
      <c r="A49" s="296">
        <v>4</v>
      </c>
      <c r="B49" s="59" t="s">
        <v>579</v>
      </c>
      <c r="C49" s="297" t="s">
        <v>580</v>
      </c>
      <c r="D49" s="4">
        <v>3497</v>
      </c>
      <c r="E49" s="304"/>
      <c r="F49" s="305" t="s">
        <v>574</v>
      </c>
    </row>
    <row r="50" spans="1:6" ht="12.75">
      <c r="A50" s="296">
        <v>5</v>
      </c>
      <c r="B50" s="59" t="s">
        <v>581</v>
      </c>
      <c r="C50" s="297" t="s">
        <v>582</v>
      </c>
      <c r="D50" s="4">
        <v>2160</v>
      </c>
      <c r="E50" s="304"/>
      <c r="F50" s="305" t="s">
        <v>574</v>
      </c>
    </row>
    <row r="51" spans="1:6" ht="12.75">
      <c r="A51" s="296">
        <v>6</v>
      </c>
      <c r="B51" s="59" t="s">
        <v>583</v>
      </c>
      <c r="C51" s="297" t="s">
        <v>584</v>
      </c>
      <c r="D51" s="4">
        <v>2384</v>
      </c>
      <c r="E51" s="306">
        <v>2011</v>
      </c>
      <c r="F51" s="305" t="s">
        <v>574</v>
      </c>
    </row>
    <row r="52" spans="1:6" ht="12.75">
      <c r="A52" s="296">
        <v>7</v>
      </c>
      <c r="B52" s="59" t="s">
        <v>585</v>
      </c>
      <c r="C52" s="297" t="s">
        <v>586</v>
      </c>
      <c r="D52" s="4">
        <v>2257</v>
      </c>
      <c r="E52" s="306">
        <v>2011</v>
      </c>
      <c r="F52" s="305" t="s">
        <v>574</v>
      </c>
    </row>
    <row r="53" spans="1:6" ht="38.25">
      <c r="A53" s="296">
        <v>8</v>
      </c>
      <c r="B53" s="5" t="s">
        <v>587</v>
      </c>
      <c r="C53" s="7" t="s">
        <v>588</v>
      </c>
      <c r="D53" s="4">
        <v>9000</v>
      </c>
      <c r="E53" s="307">
        <v>2011</v>
      </c>
      <c r="F53" s="305" t="s">
        <v>574</v>
      </c>
    </row>
    <row r="54" spans="1:6" ht="38.25">
      <c r="A54" s="296">
        <v>9</v>
      </c>
      <c r="B54" s="5" t="s">
        <v>589</v>
      </c>
      <c r="C54" s="7"/>
      <c r="D54" s="4">
        <v>3990</v>
      </c>
      <c r="E54" s="307">
        <v>2011</v>
      </c>
      <c r="F54" s="305" t="s">
        <v>574</v>
      </c>
    </row>
    <row r="55" spans="1:6" ht="25.5">
      <c r="A55" s="296">
        <v>10</v>
      </c>
      <c r="B55" s="5" t="s">
        <v>590</v>
      </c>
      <c r="C55" s="7"/>
      <c r="D55" s="4">
        <v>6932</v>
      </c>
      <c r="E55" s="307">
        <v>2011</v>
      </c>
      <c r="F55" s="305" t="s">
        <v>574</v>
      </c>
    </row>
    <row r="56" spans="1:6" ht="12.75">
      <c r="A56" s="296">
        <v>11</v>
      </c>
      <c r="B56" s="5" t="s">
        <v>591</v>
      </c>
      <c r="C56" s="7" t="s">
        <v>592</v>
      </c>
      <c r="D56" s="4">
        <v>2099</v>
      </c>
      <c r="E56" s="307">
        <v>2011</v>
      </c>
      <c r="F56" s="305" t="s">
        <v>574</v>
      </c>
    </row>
    <row r="57" spans="1:6" ht="12.75">
      <c r="A57" s="296">
        <v>12</v>
      </c>
      <c r="B57" s="5" t="s">
        <v>593</v>
      </c>
      <c r="C57" s="7"/>
      <c r="D57" s="4">
        <v>1826</v>
      </c>
      <c r="E57" s="307">
        <v>2011</v>
      </c>
      <c r="F57" s="305" t="s">
        <v>574</v>
      </c>
    </row>
    <row r="58" spans="1:6" ht="25.5">
      <c r="A58" s="296">
        <v>13</v>
      </c>
      <c r="B58" s="5" t="s">
        <v>594</v>
      </c>
      <c r="C58" s="7"/>
      <c r="D58" s="4">
        <v>145</v>
      </c>
      <c r="E58" s="307">
        <v>2011</v>
      </c>
      <c r="F58" s="203" t="s">
        <v>574</v>
      </c>
    </row>
    <row r="59" spans="1:6" ht="38.25">
      <c r="A59" s="296">
        <v>14</v>
      </c>
      <c r="B59" s="5" t="s">
        <v>595</v>
      </c>
      <c r="C59" s="7"/>
      <c r="D59" s="4">
        <v>2797</v>
      </c>
      <c r="E59" s="307">
        <v>2012</v>
      </c>
      <c r="F59" s="203" t="s">
        <v>574</v>
      </c>
    </row>
    <row r="60" spans="1:6" ht="12.75">
      <c r="A60" s="296">
        <v>15</v>
      </c>
      <c r="B60" s="5" t="s">
        <v>596</v>
      </c>
      <c r="C60" s="7">
        <v>53</v>
      </c>
      <c r="D60" s="4">
        <v>1844</v>
      </c>
      <c r="E60" s="307">
        <v>2012</v>
      </c>
      <c r="F60" s="203" t="s">
        <v>574</v>
      </c>
    </row>
    <row r="61" spans="1:6" ht="25.5">
      <c r="A61" s="296">
        <v>16</v>
      </c>
      <c r="B61" s="5" t="s">
        <v>597</v>
      </c>
      <c r="C61" s="7" t="s">
        <v>598</v>
      </c>
      <c r="D61" s="4">
        <v>1349</v>
      </c>
      <c r="E61" s="307">
        <v>2013</v>
      </c>
      <c r="F61" s="203" t="s">
        <v>574</v>
      </c>
    </row>
    <row r="62" spans="1:6" ht="12.75">
      <c r="A62" s="296">
        <v>17</v>
      </c>
      <c r="B62" s="5" t="s">
        <v>599</v>
      </c>
      <c r="C62" s="7">
        <v>64</v>
      </c>
      <c r="D62" s="4">
        <v>2227</v>
      </c>
      <c r="E62" s="307">
        <v>2014</v>
      </c>
      <c r="F62" s="203" t="s">
        <v>574</v>
      </c>
    </row>
    <row r="63" spans="1:6" ht="12.75">
      <c r="A63" s="296">
        <v>18</v>
      </c>
      <c r="B63" s="5" t="s">
        <v>600</v>
      </c>
      <c r="C63" s="7">
        <v>66</v>
      </c>
      <c r="D63" s="4">
        <v>3000</v>
      </c>
      <c r="E63" s="307">
        <v>2014</v>
      </c>
      <c r="F63" s="203" t="s">
        <v>574</v>
      </c>
    </row>
    <row r="64" spans="1:6" ht="25.5">
      <c r="A64" s="296">
        <v>19</v>
      </c>
      <c r="B64" s="5" t="s">
        <v>601</v>
      </c>
      <c r="C64" s="7">
        <v>12</v>
      </c>
      <c r="D64" s="4">
        <v>12000</v>
      </c>
      <c r="E64" s="307">
        <v>2014</v>
      </c>
      <c r="F64" s="203" t="s">
        <v>574</v>
      </c>
    </row>
    <row r="65" spans="1:6" ht="12.75">
      <c r="A65" s="296">
        <v>20</v>
      </c>
      <c r="B65" s="5" t="s">
        <v>599</v>
      </c>
      <c r="C65" s="7">
        <v>71</v>
      </c>
      <c r="D65" s="4">
        <v>1999.98</v>
      </c>
      <c r="E65" s="307">
        <v>2014</v>
      </c>
      <c r="F65" s="203" t="s">
        <v>574</v>
      </c>
    </row>
    <row r="66" spans="1:6" ht="12.75">
      <c r="A66" s="296">
        <v>21</v>
      </c>
      <c r="B66" s="5" t="s">
        <v>602</v>
      </c>
      <c r="C66" s="7" t="s">
        <v>603</v>
      </c>
      <c r="D66" s="4">
        <v>1999.98</v>
      </c>
      <c r="E66" s="307">
        <v>2015</v>
      </c>
      <c r="F66" s="203"/>
    </row>
    <row r="67" spans="1:6" ht="12.75">
      <c r="A67" s="296">
        <v>22</v>
      </c>
      <c r="B67" s="5" t="s">
        <v>604</v>
      </c>
      <c r="C67" s="7" t="s">
        <v>605</v>
      </c>
      <c r="D67" s="4">
        <v>3444</v>
      </c>
      <c r="E67" s="307">
        <v>2015</v>
      </c>
      <c r="F67" s="203"/>
    </row>
    <row r="68" spans="1:6" ht="12.75">
      <c r="A68" s="296">
        <v>23</v>
      </c>
      <c r="B68" s="5" t="s">
        <v>606</v>
      </c>
      <c r="C68" s="7" t="s">
        <v>607</v>
      </c>
      <c r="D68" s="4">
        <v>3045.9</v>
      </c>
      <c r="E68" s="33">
        <v>2015</v>
      </c>
      <c r="F68" s="203"/>
    </row>
    <row r="69" spans="1:6" ht="12.75">
      <c r="A69" s="296">
        <v>24</v>
      </c>
      <c r="B69" s="5" t="s">
        <v>608</v>
      </c>
      <c r="C69" s="7" t="s">
        <v>609</v>
      </c>
      <c r="D69" s="4">
        <v>1300</v>
      </c>
      <c r="E69" s="33">
        <v>2015</v>
      </c>
      <c r="F69" s="203"/>
    </row>
    <row r="70" spans="1:6" ht="12.75">
      <c r="A70" s="296">
        <v>25</v>
      </c>
      <c r="B70" s="5" t="s">
        <v>610</v>
      </c>
      <c r="C70" s="7">
        <v>2</v>
      </c>
      <c r="D70" s="4">
        <v>1319</v>
      </c>
      <c r="E70" s="33">
        <v>2015</v>
      </c>
      <c r="F70" s="203"/>
    </row>
    <row r="71" spans="1:6" ht="12.75">
      <c r="A71" s="296">
        <v>26</v>
      </c>
      <c r="B71" s="5" t="s">
        <v>611</v>
      </c>
      <c r="C71" s="7">
        <v>3</v>
      </c>
      <c r="D71" s="4">
        <v>1500</v>
      </c>
      <c r="E71" s="33">
        <v>2015</v>
      </c>
      <c r="F71" s="203"/>
    </row>
    <row r="72" spans="1:6" ht="12.75">
      <c r="A72" s="296">
        <v>27</v>
      </c>
      <c r="B72" s="5" t="s">
        <v>612</v>
      </c>
      <c r="C72" s="7" t="s">
        <v>613</v>
      </c>
      <c r="D72" s="4">
        <v>1500</v>
      </c>
      <c r="E72" s="33">
        <v>2015</v>
      </c>
      <c r="F72" s="203"/>
    </row>
    <row r="73" spans="1:6" ht="12.75">
      <c r="A73" s="296">
        <v>28</v>
      </c>
      <c r="B73" s="5" t="s">
        <v>614</v>
      </c>
      <c r="C73" s="7">
        <v>4</v>
      </c>
      <c r="D73" s="4">
        <v>1900</v>
      </c>
      <c r="E73" s="33">
        <v>2015</v>
      </c>
      <c r="F73" s="203"/>
    </row>
    <row r="74" spans="1:6" ht="12.75">
      <c r="A74" s="296">
        <v>29</v>
      </c>
      <c r="B74" s="5" t="s">
        <v>615</v>
      </c>
      <c r="C74" s="7">
        <v>1</v>
      </c>
      <c r="D74" s="4">
        <v>2090</v>
      </c>
      <c r="E74" s="33">
        <v>2016</v>
      </c>
      <c r="F74" s="203"/>
    </row>
    <row r="75" spans="1:6" ht="12.75">
      <c r="A75" s="296"/>
      <c r="B75" s="5"/>
      <c r="C75" s="7"/>
      <c r="D75" s="4"/>
      <c r="E75" s="33"/>
      <c r="F75" s="203"/>
    </row>
    <row r="76" spans="1:6" ht="12.75">
      <c r="A76" s="378"/>
      <c r="B76" s="308"/>
      <c r="C76" s="308" t="s">
        <v>98</v>
      </c>
      <c r="D76" s="301">
        <f>SUM(D46:D75)</f>
        <v>84946.45999999999</v>
      </c>
      <c r="E76" s="378"/>
      <c r="F76" s="378"/>
    </row>
    <row r="77" spans="1:6" ht="12.75">
      <c r="A77" s="1"/>
      <c r="B77" s="1"/>
      <c r="C77" s="106"/>
      <c r="D77" s="37"/>
      <c r="E77" s="1"/>
      <c r="F77" s="1"/>
    </row>
    <row r="78" spans="1:6" ht="12.75">
      <c r="A78" s="1"/>
      <c r="B78" s="1"/>
      <c r="C78" s="106"/>
      <c r="D78" s="37"/>
      <c r="E78" s="1"/>
      <c r="F78" s="1"/>
    </row>
    <row r="79" spans="1:6" ht="12.75">
      <c r="A79" s="1"/>
      <c r="B79" s="1"/>
      <c r="C79" s="1"/>
      <c r="D79" s="37"/>
      <c r="E79" s="1"/>
      <c r="F79" s="1"/>
    </row>
    <row r="80" spans="1:6" ht="12.75">
      <c r="A80" s="1"/>
      <c r="B80" s="1"/>
      <c r="C80" s="1"/>
      <c r="D80" s="37"/>
      <c r="E80" s="1"/>
      <c r="F8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9">
      <selection activeCell="F45" sqref="F45:F46"/>
    </sheetView>
  </sheetViews>
  <sheetFormatPr defaultColWidth="9.00390625" defaultRowHeight="12.75"/>
  <cols>
    <col min="2" max="2" width="49.875" style="0" customWidth="1"/>
    <col min="3" max="3" width="31.00390625" style="0" customWidth="1"/>
    <col min="4" max="4" width="22.75390625" style="0" customWidth="1"/>
    <col min="6" max="6" width="42.375" style="0" customWidth="1"/>
  </cols>
  <sheetData>
    <row r="1" spans="1:6" ht="12.75">
      <c r="A1" s="95"/>
      <c r="B1" s="93"/>
      <c r="C1" s="35"/>
      <c r="D1" s="93"/>
      <c r="E1" s="93"/>
      <c r="F1" s="93"/>
    </row>
    <row r="2" spans="1:6" ht="12.75">
      <c r="A2" s="95" t="s">
        <v>291</v>
      </c>
      <c r="B2" s="95"/>
      <c r="C2" s="67"/>
      <c r="D2" s="93"/>
      <c r="E2" s="93"/>
      <c r="F2" s="93"/>
    </row>
    <row r="3" spans="1:6" ht="38.25">
      <c r="A3" s="97" t="s">
        <v>0</v>
      </c>
      <c r="B3" s="97" t="s">
        <v>1</v>
      </c>
      <c r="C3" s="134" t="s">
        <v>2</v>
      </c>
      <c r="D3" s="97" t="s">
        <v>3</v>
      </c>
      <c r="E3" s="97" t="s">
        <v>8</v>
      </c>
      <c r="F3" s="97" t="s">
        <v>4</v>
      </c>
    </row>
    <row r="4" spans="1:6" ht="42" customHeight="1">
      <c r="A4" s="135">
        <v>1</v>
      </c>
      <c r="B4" s="136" t="s">
        <v>292</v>
      </c>
      <c r="C4" s="137">
        <v>3564288.27</v>
      </c>
      <c r="D4" s="135" t="s">
        <v>284</v>
      </c>
      <c r="E4" s="135" t="s">
        <v>9</v>
      </c>
      <c r="F4" s="135"/>
    </row>
    <row r="5" spans="1:6" ht="29.25" customHeight="1">
      <c r="A5" s="98"/>
      <c r="B5" s="100" t="s">
        <v>293</v>
      </c>
      <c r="C5" s="138">
        <v>173344.01</v>
      </c>
      <c r="D5" s="135" t="s">
        <v>6</v>
      </c>
      <c r="E5" s="98" t="s">
        <v>9</v>
      </c>
      <c r="F5" s="139" t="s">
        <v>294</v>
      </c>
    </row>
    <row r="6" spans="1:6" ht="37.5" customHeight="1">
      <c r="A6" s="98">
        <v>2</v>
      </c>
      <c r="B6" s="100" t="s">
        <v>295</v>
      </c>
      <c r="C6" s="138">
        <v>718483</v>
      </c>
      <c r="D6" s="135"/>
      <c r="E6" s="98"/>
      <c r="F6" s="139"/>
    </row>
    <row r="7" spans="1:6" ht="15.75" customHeight="1">
      <c r="A7" s="98">
        <v>3</v>
      </c>
      <c r="B7" s="99" t="s">
        <v>296</v>
      </c>
      <c r="C7" s="140">
        <v>103000</v>
      </c>
      <c r="D7" s="98" t="s">
        <v>281</v>
      </c>
      <c r="E7" s="98"/>
      <c r="F7" s="98"/>
    </row>
    <row r="8" spans="1:6" ht="12.75">
      <c r="A8" s="98"/>
      <c r="B8" s="437" t="s">
        <v>297</v>
      </c>
      <c r="C8" s="101">
        <f>SUM(C4:C7)</f>
        <v>4559115.28</v>
      </c>
      <c r="D8" s="98"/>
      <c r="E8" s="98"/>
      <c r="F8" s="98"/>
    </row>
    <row r="9" spans="1:6" ht="12.75">
      <c r="A9" s="142"/>
      <c r="B9" s="143"/>
      <c r="C9" s="14"/>
      <c r="D9" s="142"/>
      <c r="E9" s="142"/>
      <c r="F9" s="142"/>
    </row>
    <row r="12" spans="1:10" ht="12.75">
      <c r="A12" s="95"/>
      <c r="B12" s="93"/>
      <c r="C12" s="1"/>
      <c r="D12" s="1"/>
      <c r="E12" s="1"/>
      <c r="F12" s="1"/>
      <c r="G12" s="1"/>
      <c r="H12" s="1"/>
      <c r="I12" s="1"/>
      <c r="J12" s="1"/>
    </row>
    <row r="13" spans="1:10" ht="12.75">
      <c r="A13" s="309"/>
      <c r="B13" s="309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310" t="s">
        <v>349</v>
      </c>
      <c r="C14" s="1"/>
      <c r="D14" s="1"/>
      <c r="E14" s="1"/>
      <c r="F14" s="1"/>
      <c r="G14" s="1"/>
      <c r="H14" s="1"/>
      <c r="I14" s="1"/>
      <c r="J14" s="1"/>
    </row>
    <row r="15" spans="1:10" ht="38.25">
      <c r="A15" s="311" t="s">
        <v>0</v>
      </c>
      <c r="B15" s="311" t="s">
        <v>23</v>
      </c>
      <c r="C15" s="311" t="s">
        <v>24</v>
      </c>
      <c r="D15" s="312" t="s">
        <v>25</v>
      </c>
      <c r="E15" s="311" t="s">
        <v>26</v>
      </c>
      <c r="F15" s="311" t="s">
        <v>4</v>
      </c>
      <c r="G15" s="189"/>
      <c r="H15" s="189"/>
      <c r="I15" s="189"/>
      <c r="J15" s="313"/>
    </row>
    <row r="16" spans="1:10" ht="12.75">
      <c r="A16" s="453" t="s">
        <v>99</v>
      </c>
      <c r="B16" s="314" t="s">
        <v>616</v>
      </c>
      <c r="C16" s="315"/>
      <c r="D16" s="454">
        <v>50000</v>
      </c>
      <c r="E16" s="455">
        <v>2011</v>
      </c>
      <c r="F16" s="456"/>
      <c r="G16" s="189"/>
      <c r="H16" s="189"/>
      <c r="I16" s="189"/>
      <c r="J16" s="457"/>
    </row>
    <row r="17" spans="1:10" ht="12.75">
      <c r="A17" s="453"/>
      <c r="B17" s="314" t="s">
        <v>617</v>
      </c>
      <c r="C17" s="319" t="s">
        <v>618</v>
      </c>
      <c r="D17" s="454"/>
      <c r="E17" s="455"/>
      <c r="F17" s="456"/>
      <c r="G17" s="189"/>
      <c r="H17" s="189"/>
      <c r="I17" s="189"/>
      <c r="J17" s="457"/>
    </row>
    <row r="18" spans="1:10" ht="12.75">
      <c r="A18" s="453"/>
      <c r="B18" s="314" t="s">
        <v>619</v>
      </c>
      <c r="C18" s="319" t="s">
        <v>620</v>
      </c>
      <c r="D18" s="454"/>
      <c r="E18" s="455"/>
      <c r="F18" s="456"/>
      <c r="G18" s="189"/>
      <c r="H18" s="189"/>
      <c r="I18" s="189"/>
      <c r="J18" s="457"/>
    </row>
    <row r="19" spans="1:10" ht="12.75">
      <c r="A19" s="453"/>
      <c r="B19" s="314" t="s">
        <v>619</v>
      </c>
      <c r="C19" s="319" t="s">
        <v>621</v>
      </c>
      <c r="D19" s="454"/>
      <c r="E19" s="455"/>
      <c r="F19" s="456"/>
      <c r="G19" s="189"/>
      <c r="H19" s="189"/>
      <c r="I19" s="189"/>
      <c r="J19" s="457"/>
    </row>
    <row r="20" spans="1:10" ht="12.75">
      <c r="A20" s="453"/>
      <c r="B20" s="314" t="s">
        <v>622</v>
      </c>
      <c r="C20" s="319" t="s">
        <v>623</v>
      </c>
      <c r="D20" s="454"/>
      <c r="E20" s="455"/>
      <c r="F20" s="456"/>
      <c r="G20" s="189"/>
      <c r="H20" s="189"/>
      <c r="I20" s="189"/>
      <c r="J20" s="457"/>
    </row>
    <row r="21" spans="1:10" ht="12.75">
      <c r="A21" s="453"/>
      <c r="B21" s="314" t="s">
        <v>624</v>
      </c>
      <c r="C21" s="319" t="s">
        <v>625</v>
      </c>
      <c r="D21" s="454"/>
      <c r="E21" s="455"/>
      <c r="F21" s="456"/>
      <c r="G21" s="189"/>
      <c r="H21" s="189"/>
      <c r="I21" s="189"/>
      <c r="J21" s="457"/>
    </row>
    <row r="22" spans="1:10" ht="12.75">
      <c r="A22" s="453"/>
      <c r="B22" s="314" t="s">
        <v>626</v>
      </c>
      <c r="C22" s="319" t="s">
        <v>627</v>
      </c>
      <c r="D22" s="454"/>
      <c r="E22" s="455"/>
      <c r="F22" s="456"/>
      <c r="G22" s="189"/>
      <c r="H22" s="189"/>
      <c r="I22" s="189"/>
      <c r="J22" s="457"/>
    </row>
    <row r="23" spans="1:10" ht="12.75">
      <c r="A23" s="453"/>
      <c r="B23" s="314" t="s">
        <v>626</v>
      </c>
      <c r="C23" s="319" t="s">
        <v>628</v>
      </c>
      <c r="D23" s="454"/>
      <c r="E23" s="455"/>
      <c r="F23" s="456"/>
      <c r="G23" s="189"/>
      <c r="H23" s="189"/>
      <c r="I23" s="189"/>
      <c r="J23" s="457"/>
    </row>
    <row r="24" spans="1:10" ht="12.75">
      <c r="A24" s="453"/>
      <c r="B24" s="314" t="s">
        <v>626</v>
      </c>
      <c r="C24" s="319" t="s">
        <v>629</v>
      </c>
      <c r="D24" s="454"/>
      <c r="E24" s="455"/>
      <c r="F24" s="456"/>
      <c r="G24" s="189"/>
      <c r="H24" s="189"/>
      <c r="I24" s="189"/>
      <c r="J24" s="457"/>
    </row>
    <row r="25" spans="1:10" ht="12.75">
      <c r="A25" s="453"/>
      <c r="B25" s="314" t="s">
        <v>626</v>
      </c>
      <c r="C25" s="319" t="s">
        <v>630</v>
      </c>
      <c r="D25" s="454"/>
      <c r="E25" s="455"/>
      <c r="F25" s="456"/>
      <c r="G25" s="189"/>
      <c r="H25" s="189"/>
      <c r="I25" s="189"/>
      <c r="J25" s="457"/>
    </row>
    <row r="26" spans="1:10" ht="12.75">
      <c r="A26" s="453"/>
      <c r="B26" s="314" t="s">
        <v>631</v>
      </c>
      <c r="C26" s="315" t="s">
        <v>632</v>
      </c>
      <c r="D26" s="454"/>
      <c r="E26" s="455"/>
      <c r="F26" s="456"/>
      <c r="G26" s="189"/>
      <c r="H26" s="189"/>
      <c r="I26" s="189"/>
      <c r="J26" s="457"/>
    </row>
    <row r="27" spans="1:10" ht="12.75">
      <c r="A27" s="453"/>
      <c r="B27" s="314" t="s">
        <v>633</v>
      </c>
      <c r="C27" s="315" t="s">
        <v>632</v>
      </c>
      <c r="D27" s="454"/>
      <c r="E27" s="455"/>
      <c r="F27" s="456"/>
      <c r="G27" s="189"/>
      <c r="H27" s="189"/>
      <c r="I27" s="189"/>
      <c r="J27" s="457"/>
    </row>
    <row r="28" spans="1:10" ht="12.75">
      <c r="A28" s="453"/>
      <c r="B28" s="314" t="s">
        <v>634</v>
      </c>
      <c r="C28" s="315" t="s">
        <v>632</v>
      </c>
      <c r="D28" s="454"/>
      <c r="E28" s="455"/>
      <c r="F28" s="456"/>
      <c r="G28" s="189"/>
      <c r="H28" s="189"/>
      <c r="I28" s="189"/>
      <c r="J28" s="457"/>
    </row>
    <row r="29" spans="1:10" ht="70.5" customHeight="1">
      <c r="A29" s="320">
        <v>2</v>
      </c>
      <c r="B29" s="321" t="s">
        <v>635</v>
      </c>
      <c r="C29" s="135"/>
      <c r="D29" s="322">
        <v>8730</v>
      </c>
      <c r="E29" s="135">
        <v>2013</v>
      </c>
      <c r="F29" s="135"/>
      <c r="G29" s="189"/>
      <c r="H29" s="189"/>
      <c r="I29" s="189"/>
      <c r="J29" s="318"/>
    </row>
    <row r="30" spans="1:10" ht="133.5" customHeight="1">
      <c r="A30" s="323">
        <v>3</v>
      </c>
      <c r="B30" s="324" t="s">
        <v>636</v>
      </c>
      <c r="C30" s="98"/>
      <c r="D30" s="325" t="s">
        <v>637</v>
      </c>
      <c r="E30" s="98">
        <v>2016</v>
      </c>
      <c r="F30" s="98" t="s">
        <v>638</v>
      </c>
      <c r="G30" s="189"/>
      <c r="H30" s="189"/>
      <c r="I30" s="189"/>
      <c r="J30" s="318"/>
    </row>
    <row r="31" spans="1:10" ht="12.75">
      <c r="A31" s="326"/>
      <c r="B31" s="314"/>
      <c r="C31" s="98"/>
      <c r="D31" s="316"/>
      <c r="E31" s="98"/>
      <c r="F31" s="98"/>
      <c r="G31" s="189"/>
      <c r="H31" s="189"/>
      <c r="I31" s="189"/>
      <c r="J31" s="318"/>
    </row>
    <row r="32" spans="1:10" ht="12.75">
      <c r="A32" s="327"/>
      <c r="B32" s="327"/>
      <c r="C32" s="328" t="s">
        <v>338</v>
      </c>
      <c r="D32" s="329" t="s">
        <v>639</v>
      </c>
      <c r="E32" s="327"/>
      <c r="F32" s="327"/>
      <c r="G32" s="189"/>
      <c r="H32" s="189"/>
      <c r="I32" s="189"/>
      <c r="J32" s="330"/>
    </row>
    <row r="33" spans="1:10" ht="12.75">
      <c r="A33" s="313"/>
      <c r="B33" s="313"/>
      <c r="C33" s="331"/>
      <c r="D33" s="332"/>
      <c r="E33" s="313"/>
      <c r="F33" s="313"/>
      <c r="G33" s="189"/>
      <c r="H33" s="189"/>
      <c r="I33" s="189"/>
      <c r="J33" s="330"/>
    </row>
    <row r="34" spans="1:10" ht="12.75">
      <c r="A34" s="313"/>
      <c r="B34" s="313"/>
      <c r="C34" s="331"/>
      <c r="D34" s="332"/>
      <c r="E34" s="313"/>
      <c r="F34" s="313"/>
      <c r="G34" s="189"/>
      <c r="H34" s="189"/>
      <c r="I34" s="189"/>
      <c r="J34" s="330"/>
    </row>
    <row r="35" spans="1:10" ht="12.75">
      <c r="A35" s="189"/>
      <c r="B35" s="211" t="s">
        <v>349</v>
      </c>
      <c r="C35" s="189"/>
      <c r="D35" s="330"/>
      <c r="E35" s="189"/>
      <c r="F35" s="189"/>
      <c r="G35" s="189"/>
      <c r="H35" s="189"/>
      <c r="I35" s="189"/>
      <c r="J35" s="189"/>
    </row>
    <row r="36" spans="1:10" ht="38.25">
      <c r="A36" s="312" t="s">
        <v>0</v>
      </c>
      <c r="B36" s="312" t="s">
        <v>23</v>
      </c>
      <c r="C36" s="312" t="s">
        <v>24</v>
      </c>
      <c r="D36" s="312" t="s">
        <v>25</v>
      </c>
      <c r="E36" s="312" t="s">
        <v>26</v>
      </c>
      <c r="F36" s="312" t="s">
        <v>4</v>
      </c>
      <c r="G36" s="189"/>
      <c r="H36" s="189"/>
      <c r="I36" s="189"/>
      <c r="J36" s="189"/>
    </row>
    <row r="37" spans="1:10" ht="12.75">
      <c r="A37" s="327">
        <v>1</v>
      </c>
      <c r="B37" s="314" t="s">
        <v>640</v>
      </c>
      <c r="C37" s="98" t="s">
        <v>641</v>
      </c>
      <c r="D37" s="333">
        <v>6000</v>
      </c>
      <c r="E37" s="98">
        <v>2011</v>
      </c>
      <c r="F37" s="98"/>
      <c r="G37" s="189"/>
      <c r="H37" s="189"/>
      <c r="I37" s="189"/>
      <c r="J37" s="189"/>
    </row>
    <row r="38" spans="1:10" ht="76.5">
      <c r="A38" s="334">
        <v>2</v>
      </c>
      <c r="B38" s="321" t="s">
        <v>642</v>
      </c>
      <c r="C38" s="334"/>
      <c r="D38" s="335">
        <v>1897.89</v>
      </c>
      <c r="E38" s="336">
        <v>2013</v>
      </c>
      <c r="F38" s="334"/>
      <c r="G38" s="337"/>
      <c r="H38" s="337"/>
      <c r="I38" s="337"/>
      <c r="J38" s="337"/>
    </row>
    <row r="39" spans="1:10" ht="76.5">
      <c r="A39" s="334">
        <v>3</v>
      </c>
      <c r="B39" s="314" t="s">
        <v>643</v>
      </c>
      <c r="C39" s="334"/>
      <c r="D39" s="338">
        <v>12404.55</v>
      </c>
      <c r="E39" s="336">
        <v>2016</v>
      </c>
      <c r="F39" s="334"/>
      <c r="G39" s="337"/>
      <c r="H39" s="337"/>
      <c r="I39" s="337"/>
      <c r="J39" s="337"/>
    </row>
    <row r="40" spans="1:10" ht="12.75">
      <c r="A40" s="339">
        <v>4</v>
      </c>
      <c r="B40" s="327" t="s">
        <v>644</v>
      </c>
      <c r="C40" s="327"/>
      <c r="D40" s="340">
        <v>2199</v>
      </c>
      <c r="E40" s="341">
        <v>2016</v>
      </c>
      <c r="F40" s="327"/>
      <c r="G40" s="189"/>
      <c r="H40" s="189"/>
      <c r="I40" s="189"/>
      <c r="J40" s="189"/>
    </row>
    <row r="41" spans="1:10" ht="12.75">
      <c r="A41" s="339">
        <v>5</v>
      </c>
      <c r="B41" s="442" t="s">
        <v>645</v>
      </c>
      <c r="C41" s="442"/>
      <c r="D41" s="340">
        <v>1699</v>
      </c>
      <c r="E41" s="341">
        <v>2016</v>
      </c>
      <c r="F41" s="327"/>
      <c r="G41" s="189"/>
      <c r="H41" s="189"/>
      <c r="I41" s="189"/>
      <c r="J41" s="189"/>
    </row>
    <row r="42" spans="1:10" ht="52.5" customHeight="1">
      <c r="A42" s="438">
        <v>6</v>
      </c>
      <c r="B42" s="443" t="s">
        <v>823</v>
      </c>
      <c r="C42" s="444"/>
      <c r="D42" s="440">
        <v>32349</v>
      </c>
      <c r="E42" s="441">
        <v>2016</v>
      </c>
      <c r="F42" s="441" t="s">
        <v>646</v>
      </c>
      <c r="G42" s="189"/>
      <c r="H42" s="189"/>
      <c r="I42" s="189"/>
      <c r="J42" s="189"/>
    </row>
    <row r="43" spans="1:10" ht="25.5" customHeight="1">
      <c r="A43" s="439"/>
      <c r="B43" s="439"/>
      <c r="C43" s="439" t="s">
        <v>344</v>
      </c>
      <c r="D43" s="445">
        <f>SUM(D37:D42)</f>
        <v>56549.44</v>
      </c>
      <c r="E43" s="439"/>
      <c r="F43" s="439"/>
      <c r="G43" s="189"/>
      <c r="H43" s="189"/>
      <c r="I43" s="189"/>
      <c r="J43" s="189"/>
    </row>
    <row r="44" spans="1:10" ht="12.75">
      <c r="A44" s="189"/>
      <c r="B44" s="211" t="s">
        <v>67</v>
      </c>
      <c r="C44" s="189"/>
      <c r="D44" s="342"/>
      <c r="E44" s="189"/>
      <c r="F44" s="189"/>
      <c r="G44" s="189"/>
      <c r="H44" s="189"/>
      <c r="I44" s="189"/>
      <c r="J44" s="189"/>
    </row>
    <row r="45" spans="1:10" ht="25.5">
      <c r="A45" s="458">
        <v>1</v>
      </c>
      <c r="B45" s="459" t="s">
        <v>647</v>
      </c>
      <c r="C45" s="315" t="s">
        <v>648</v>
      </c>
      <c r="D45" s="460">
        <v>8600</v>
      </c>
      <c r="E45" s="455">
        <v>2011</v>
      </c>
      <c r="F45" s="461"/>
      <c r="G45" s="189"/>
      <c r="H45" s="189"/>
      <c r="I45" s="189"/>
      <c r="J45" s="189"/>
    </row>
    <row r="46" spans="1:10" ht="12.75">
      <c r="A46" s="458"/>
      <c r="B46" s="459"/>
      <c r="C46" s="315" t="s">
        <v>649</v>
      </c>
      <c r="D46" s="460"/>
      <c r="E46" s="455"/>
      <c r="F46" s="461"/>
      <c r="G46" s="189"/>
      <c r="H46" s="189"/>
      <c r="I46" s="189"/>
      <c r="J46" s="189"/>
    </row>
    <row r="47" spans="1:10" ht="12.75">
      <c r="A47" s="344"/>
      <c r="B47" s="343" t="s">
        <v>650</v>
      </c>
      <c r="C47" s="315"/>
      <c r="D47" s="345">
        <v>398.52</v>
      </c>
      <c r="E47" s="317"/>
      <c r="F47" s="141"/>
      <c r="G47" s="189"/>
      <c r="H47" s="189"/>
      <c r="I47" s="189"/>
      <c r="J47" s="189"/>
    </row>
    <row r="48" spans="1:10" ht="12.75">
      <c r="A48" s="344"/>
      <c r="B48" s="343"/>
      <c r="C48" s="315"/>
      <c r="D48" s="345"/>
      <c r="E48" s="317"/>
      <c r="F48" s="141"/>
      <c r="G48" s="189"/>
      <c r="H48" s="189"/>
      <c r="I48" s="189"/>
      <c r="J48" s="189"/>
    </row>
    <row r="49" spans="1:10" ht="12.75">
      <c r="A49" s="344"/>
      <c r="B49" s="343"/>
      <c r="C49" s="315"/>
      <c r="D49" s="345"/>
      <c r="E49" s="317"/>
      <c r="F49" s="141"/>
      <c r="G49" s="189"/>
      <c r="H49" s="189"/>
      <c r="I49" s="189"/>
      <c r="J49" s="189"/>
    </row>
    <row r="50" spans="1:10" ht="12.75">
      <c r="A50" s="327"/>
      <c r="B50" s="327"/>
      <c r="C50" s="346" t="s">
        <v>338</v>
      </c>
      <c r="D50" s="347">
        <f>SUM(D45:D49)</f>
        <v>8998.52</v>
      </c>
      <c r="E50" s="327"/>
      <c r="F50" s="327"/>
      <c r="G50" s="189"/>
      <c r="H50" s="189"/>
      <c r="I50" s="189"/>
      <c r="J50" s="189"/>
    </row>
    <row r="51" spans="1:10" ht="12.75">
      <c r="A51" s="1"/>
      <c r="B51" s="1"/>
      <c r="C51" s="1"/>
      <c r="D51" s="348"/>
      <c r="E51" s="1"/>
      <c r="F51" s="1"/>
      <c r="G51" s="1"/>
      <c r="H51" s="1"/>
      <c r="I51" s="1"/>
      <c r="J51" s="1"/>
    </row>
    <row r="52" spans="1:10" ht="12.75">
      <c r="A52" s="1"/>
      <c r="B52" s="349"/>
      <c r="C52" s="350"/>
      <c r="D52" s="348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348"/>
      <c r="E53" s="1"/>
      <c r="F53" s="1"/>
      <c r="G53" s="1"/>
      <c r="H53" s="1"/>
      <c r="I53" s="1"/>
      <c r="J53" s="1"/>
    </row>
    <row r="54" spans="1:10" ht="12.75">
      <c r="A54" s="1"/>
      <c r="B54" s="1"/>
      <c r="C54" s="35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10">
    <mergeCell ref="A16:A28"/>
    <mergeCell ref="D16:D28"/>
    <mergeCell ref="E16:E28"/>
    <mergeCell ref="F16:F28"/>
    <mergeCell ref="J16:J28"/>
    <mergeCell ref="A45:A46"/>
    <mergeCell ref="B45:B46"/>
    <mergeCell ref="D45:D46"/>
    <mergeCell ref="E45:E46"/>
    <mergeCell ref="F45:F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H12" sqref="H12"/>
    </sheetView>
  </sheetViews>
  <sheetFormatPr defaultColWidth="9.00390625" defaultRowHeight="12.75"/>
  <cols>
    <col min="1" max="1" width="7.00390625" style="0" customWidth="1"/>
    <col min="2" max="2" width="23.875" style="0" customWidth="1"/>
    <col min="4" max="4" width="16.25390625" style="0" customWidth="1"/>
    <col min="5" max="5" width="12.125" style="0" customWidth="1"/>
    <col min="6" max="6" width="14.25390625" style="0" customWidth="1"/>
    <col min="8" max="8" width="50.25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05"/>
      <c r="B3" s="1"/>
      <c r="C3" s="1"/>
      <c r="D3" s="106"/>
      <c r="E3" s="106"/>
      <c r="F3" s="106"/>
      <c r="G3" s="106"/>
      <c r="H3" s="106"/>
    </row>
    <row r="4" spans="1:8" ht="12.75">
      <c r="A4" s="93"/>
      <c r="B4" s="1"/>
      <c r="C4" s="1"/>
      <c r="D4" s="106" t="s">
        <v>298</v>
      </c>
      <c r="E4" s="106"/>
      <c r="F4" s="106"/>
      <c r="G4" s="106"/>
      <c r="H4" s="106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63.75">
      <c r="A6" s="107" t="s">
        <v>0</v>
      </c>
      <c r="B6" s="107" t="s">
        <v>1</v>
      </c>
      <c r="C6" s="107" t="s">
        <v>299</v>
      </c>
      <c r="D6" s="107" t="s">
        <v>2</v>
      </c>
      <c r="E6" s="107" t="s">
        <v>3</v>
      </c>
      <c r="F6" s="107" t="s">
        <v>300</v>
      </c>
      <c r="G6" s="107" t="s">
        <v>17</v>
      </c>
      <c r="H6" s="107" t="s">
        <v>4</v>
      </c>
    </row>
    <row r="7" spans="1:8" ht="59.25" customHeight="1">
      <c r="A7" s="146">
        <v>1</v>
      </c>
      <c r="B7" s="115" t="s">
        <v>301</v>
      </c>
      <c r="C7" s="147">
        <v>2560</v>
      </c>
      <c r="D7" s="148">
        <v>5651033</v>
      </c>
      <c r="E7" s="146" t="s">
        <v>284</v>
      </c>
      <c r="F7" s="146" t="s">
        <v>302</v>
      </c>
      <c r="G7" s="146" t="s">
        <v>303</v>
      </c>
      <c r="H7" s="146" t="s">
        <v>304</v>
      </c>
    </row>
    <row r="8" spans="1:8" ht="55.5" customHeight="1">
      <c r="A8" s="146">
        <v>2</v>
      </c>
      <c r="B8" s="115" t="s">
        <v>305</v>
      </c>
      <c r="C8" s="149"/>
      <c r="D8" s="148">
        <v>95346</v>
      </c>
      <c r="E8" s="146" t="s">
        <v>6</v>
      </c>
      <c r="F8" s="146"/>
      <c r="G8" s="146"/>
      <c r="H8" s="146" t="s">
        <v>306</v>
      </c>
    </row>
    <row r="9" spans="1:8" ht="12.75">
      <c r="A9" s="108"/>
      <c r="B9" s="433" t="s">
        <v>344</v>
      </c>
      <c r="C9" s="109"/>
      <c r="D9" s="150">
        <f>SUM(D7:D8)</f>
        <v>5746379</v>
      </c>
      <c r="E9" s="108"/>
      <c r="F9" s="108"/>
      <c r="G9" s="108"/>
      <c r="H9" s="108"/>
    </row>
    <row r="10" spans="1:8" ht="12.75">
      <c r="A10" s="117"/>
      <c r="B10" s="118"/>
      <c r="C10" s="118"/>
      <c r="D10" s="119"/>
      <c r="E10" s="117"/>
      <c r="F10" s="117"/>
      <c r="G10" s="117"/>
      <c r="H10" s="117"/>
    </row>
    <row r="11" spans="1:8" ht="12.75">
      <c r="A11" s="117"/>
      <c r="B11" s="118"/>
      <c r="C11" s="118"/>
      <c r="D11" s="120"/>
      <c r="E11" s="117"/>
      <c r="F11" s="117"/>
      <c r="G11" s="117"/>
      <c r="H11" s="117"/>
    </row>
    <row r="12" spans="1:8" ht="12.75">
      <c r="A12" s="117"/>
      <c r="B12" s="118"/>
      <c r="C12" s="118"/>
      <c r="D12" s="151"/>
      <c r="E12" s="117"/>
      <c r="F12" s="117"/>
      <c r="G12" s="117"/>
      <c r="H12" s="117"/>
    </row>
    <row r="13" spans="1:8" ht="12.75">
      <c r="A13" s="117"/>
      <c r="B13" s="118"/>
      <c r="C13" s="118"/>
      <c r="D13" s="119"/>
      <c r="E13" s="117"/>
      <c r="F13" s="117"/>
      <c r="G13" s="117"/>
      <c r="H13" s="117"/>
    </row>
    <row r="14" spans="1:8" ht="12.75">
      <c r="A14" s="145"/>
      <c r="B14" s="352" t="s">
        <v>316</v>
      </c>
      <c r="C14" s="145"/>
      <c r="D14" s="11"/>
      <c r="E14" s="145"/>
      <c r="F14" s="145"/>
      <c r="G14" s="123"/>
      <c r="H14" s="1"/>
    </row>
    <row r="15" spans="1:8" ht="76.5">
      <c r="A15" s="186" t="s">
        <v>0</v>
      </c>
      <c r="B15" s="186" t="s">
        <v>23</v>
      </c>
      <c r="C15" s="186" t="s">
        <v>24</v>
      </c>
      <c r="D15" s="174" t="s">
        <v>317</v>
      </c>
      <c r="E15" s="186" t="s">
        <v>426</v>
      </c>
      <c r="F15" s="186" t="s">
        <v>4</v>
      </c>
      <c r="G15" s="1"/>
      <c r="H15" s="1"/>
    </row>
    <row r="16" spans="1:8" ht="12.75">
      <c r="A16" s="353">
        <v>1</v>
      </c>
      <c r="B16" s="354"/>
      <c r="C16" s="354"/>
      <c r="D16" s="355"/>
      <c r="E16" s="356"/>
      <c r="F16" s="356"/>
      <c r="G16" s="1"/>
      <c r="H16" s="1"/>
    </row>
    <row r="17" spans="1:8" ht="12.75">
      <c r="A17" s="353"/>
      <c r="B17" s="354" t="s">
        <v>651</v>
      </c>
      <c r="C17" s="354" t="s">
        <v>652</v>
      </c>
      <c r="D17" s="355">
        <v>1150</v>
      </c>
      <c r="E17" s="354">
        <v>2010</v>
      </c>
      <c r="F17" s="356"/>
      <c r="G17" s="1"/>
      <c r="H17" s="1"/>
    </row>
    <row r="18" spans="1:8" ht="12.75">
      <c r="A18" s="353"/>
      <c r="B18" s="354"/>
      <c r="C18" s="354"/>
      <c r="D18" s="52"/>
      <c r="E18" s="354"/>
      <c r="F18" s="356"/>
      <c r="G18" s="1"/>
      <c r="H18" s="1"/>
    </row>
    <row r="19" spans="1:6" ht="12.75">
      <c r="A19" s="353">
        <v>1</v>
      </c>
      <c r="B19" s="354" t="s">
        <v>653</v>
      </c>
      <c r="C19" s="354" t="s">
        <v>654</v>
      </c>
      <c r="D19" s="52">
        <v>4880</v>
      </c>
      <c r="E19" s="354">
        <v>2009</v>
      </c>
      <c r="F19" s="356"/>
    </row>
    <row r="20" spans="1:6" ht="12.75">
      <c r="A20" s="353"/>
      <c r="B20" s="354" t="s">
        <v>655</v>
      </c>
      <c r="C20" s="354" t="s">
        <v>656</v>
      </c>
      <c r="D20" s="52">
        <v>5999.96</v>
      </c>
      <c r="E20" s="354">
        <v>2010</v>
      </c>
      <c r="F20" s="356"/>
    </row>
    <row r="21" spans="1:6" ht="12.75">
      <c r="A21" s="353"/>
      <c r="B21" s="354" t="s">
        <v>657</v>
      </c>
      <c r="C21" s="354" t="s">
        <v>658</v>
      </c>
      <c r="D21" s="52">
        <v>1560</v>
      </c>
      <c r="E21" s="354">
        <v>2010</v>
      </c>
      <c r="F21" s="356"/>
    </row>
    <row r="22" spans="1:6" ht="12.75">
      <c r="A22" s="353"/>
      <c r="B22" s="354" t="s">
        <v>659</v>
      </c>
      <c r="C22" s="354" t="s">
        <v>660</v>
      </c>
      <c r="D22" s="52">
        <v>2470</v>
      </c>
      <c r="E22" s="354">
        <v>2010</v>
      </c>
      <c r="F22" s="356"/>
    </row>
    <row r="23" spans="1:6" ht="12.75">
      <c r="A23" s="353">
        <v>2</v>
      </c>
      <c r="B23" s="354" t="s">
        <v>661</v>
      </c>
      <c r="C23" s="354" t="s">
        <v>662</v>
      </c>
      <c r="D23" s="52">
        <v>1044.05</v>
      </c>
      <c r="E23" s="354">
        <v>2014</v>
      </c>
      <c r="F23" s="356"/>
    </row>
    <row r="24" spans="1:6" ht="12.75">
      <c r="A24" s="353"/>
      <c r="B24" s="354" t="s">
        <v>663</v>
      </c>
      <c r="C24" s="354"/>
      <c r="D24" s="52">
        <v>1028.37</v>
      </c>
      <c r="E24" s="356">
        <v>2011</v>
      </c>
      <c r="F24" s="356"/>
    </row>
    <row r="25" spans="1:6" ht="12.75">
      <c r="A25" s="353">
        <v>3</v>
      </c>
      <c r="B25" s="354" t="s">
        <v>664</v>
      </c>
      <c r="C25" s="354" t="s">
        <v>665</v>
      </c>
      <c r="D25" s="52">
        <v>31827.68</v>
      </c>
      <c r="E25" s="356">
        <v>2007</v>
      </c>
      <c r="F25" s="356"/>
    </row>
    <row r="26" spans="1:6" ht="12.75">
      <c r="A26" s="353">
        <v>4</v>
      </c>
      <c r="B26" s="354" t="s">
        <v>666</v>
      </c>
      <c r="C26" s="354" t="s">
        <v>667</v>
      </c>
      <c r="D26" s="52">
        <v>1098</v>
      </c>
      <c r="E26" s="356">
        <v>2014</v>
      </c>
      <c r="F26" s="356"/>
    </row>
    <row r="27" spans="1:6" ht="12.75">
      <c r="A27" s="353">
        <v>5</v>
      </c>
      <c r="B27" s="357" t="s">
        <v>668</v>
      </c>
      <c r="C27" s="356" t="s">
        <v>669</v>
      </c>
      <c r="D27" s="52">
        <v>934</v>
      </c>
      <c r="E27" s="356">
        <v>2015</v>
      </c>
      <c r="F27" s="356"/>
    </row>
    <row r="28" spans="1:6" ht="12.75">
      <c r="A28" s="353">
        <v>6</v>
      </c>
      <c r="B28" s="354" t="s">
        <v>670</v>
      </c>
      <c r="C28" s="354" t="s">
        <v>671</v>
      </c>
      <c r="D28" s="52">
        <v>2399</v>
      </c>
      <c r="E28" s="356">
        <v>2015</v>
      </c>
      <c r="F28" s="356"/>
    </row>
    <row r="29" spans="1:6" ht="12.75">
      <c r="A29" s="353">
        <v>7</v>
      </c>
      <c r="B29" s="354" t="s">
        <v>672</v>
      </c>
      <c r="C29" s="354" t="s">
        <v>673</v>
      </c>
      <c r="D29" s="52">
        <v>2590</v>
      </c>
      <c r="E29" s="356">
        <v>2015</v>
      </c>
      <c r="F29" s="356"/>
    </row>
    <row r="30" spans="1:6" ht="12.75">
      <c r="A30" s="353">
        <v>8</v>
      </c>
      <c r="B30" s="354" t="s">
        <v>674</v>
      </c>
      <c r="C30" s="354" t="s">
        <v>675</v>
      </c>
      <c r="D30" s="52">
        <v>1698</v>
      </c>
      <c r="E30" s="356">
        <v>2015</v>
      </c>
      <c r="F30" s="356"/>
    </row>
    <row r="31" spans="1:6" ht="12.75">
      <c r="A31" s="356"/>
      <c r="B31" s="356"/>
      <c r="C31" s="187" t="s">
        <v>94</v>
      </c>
      <c r="D31" s="188">
        <v>46470.73</v>
      </c>
      <c r="E31" s="353"/>
      <c r="F31" s="356"/>
    </row>
    <row r="32" spans="1:6" ht="12.75">
      <c r="A32" s="181"/>
      <c r="B32" s="145"/>
      <c r="C32" s="145"/>
      <c r="D32" s="37"/>
      <c r="E32" s="181"/>
      <c r="F32" s="181"/>
    </row>
    <row r="33" spans="1:6" ht="12.75">
      <c r="A33" s="181"/>
      <c r="B33" s="358" t="s">
        <v>676</v>
      </c>
      <c r="C33" s="145"/>
      <c r="D33" s="37"/>
      <c r="E33" s="181"/>
      <c r="F33" s="181"/>
    </row>
    <row r="34" spans="1:6" ht="12.75">
      <c r="A34" s="353" t="s">
        <v>99</v>
      </c>
      <c r="B34" s="354"/>
      <c r="C34" s="356"/>
      <c r="D34" s="52"/>
      <c r="E34" s="354"/>
      <c r="F34" s="356"/>
    </row>
    <row r="35" spans="1:6" ht="12.75">
      <c r="A35" s="353">
        <v>1</v>
      </c>
      <c r="B35" s="359" t="s">
        <v>677</v>
      </c>
      <c r="C35" s="356" t="s">
        <v>678</v>
      </c>
      <c r="D35" s="52">
        <v>3499</v>
      </c>
      <c r="E35" s="356">
        <v>2015</v>
      </c>
      <c r="F35" s="356"/>
    </row>
    <row r="36" spans="1:6" ht="12.75">
      <c r="A36" s="353">
        <v>2</v>
      </c>
      <c r="B36" s="359" t="s">
        <v>679</v>
      </c>
      <c r="C36" s="356" t="s">
        <v>680</v>
      </c>
      <c r="D36" s="52">
        <v>1020</v>
      </c>
      <c r="E36" s="356">
        <v>2016</v>
      </c>
      <c r="F36" s="356"/>
    </row>
    <row r="37" spans="1:6" ht="12.75">
      <c r="A37" s="353">
        <v>3</v>
      </c>
      <c r="B37" s="359" t="s">
        <v>681</v>
      </c>
      <c r="C37" s="356" t="s">
        <v>682</v>
      </c>
      <c r="D37" s="52">
        <v>1950</v>
      </c>
      <c r="E37" s="356">
        <v>2016</v>
      </c>
      <c r="F37" s="356"/>
    </row>
    <row r="38" spans="1:6" ht="12.75">
      <c r="A38" s="353">
        <v>4</v>
      </c>
      <c r="B38" s="359" t="s">
        <v>683</v>
      </c>
      <c r="C38" s="356" t="s">
        <v>684</v>
      </c>
      <c r="D38" s="52">
        <v>1950</v>
      </c>
      <c r="E38" s="356">
        <v>2016</v>
      </c>
      <c r="F38" s="356"/>
    </row>
    <row r="39" spans="1:6" ht="12.75">
      <c r="A39" s="353">
        <v>5</v>
      </c>
      <c r="B39" s="359" t="s">
        <v>685</v>
      </c>
      <c r="C39" s="356" t="s">
        <v>686</v>
      </c>
      <c r="D39" s="52">
        <v>2550</v>
      </c>
      <c r="E39" s="356">
        <v>2016</v>
      </c>
      <c r="F39" s="356"/>
    </row>
    <row r="40" spans="1:6" ht="12.75">
      <c r="A40" s="353">
        <v>6</v>
      </c>
      <c r="B40" s="359" t="s">
        <v>685</v>
      </c>
      <c r="C40" s="356" t="s">
        <v>687</v>
      </c>
      <c r="D40" s="52">
        <v>2550</v>
      </c>
      <c r="E40" s="356">
        <v>2016</v>
      </c>
      <c r="F40" s="356"/>
    </row>
    <row r="41" spans="1:6" ht="12.75">
      <c r="A41" s="356"/>
      <c r="B41" s="356"/>
      <c r="C41" s="187" t="s">
        <v>338</v>
      </c>
      <c r="D41" s="188">
        <f>SUM(D34:D40)</f>
        <v>13519</v>
      </c>
      <c r="E41" s="356"/>
      <c r="F41" s="356"/>
    </row>
    <row r="42" spans="1:6" ht="12.75">
      <c r="A42" s="181"/>
      <c r="B42" s="145"/>
      <c r="C42" s="145"/>
      <c r="D42" s="37"/>
      <c r="E42" s="145"/>
      <c r="F42" s="145"/>
    </row>
    <row r="43" spans="1:6" ht="12.75">
      <c r="A43" s="181"/>
      <c r="B43" s="145"/>
      <c r="C43" s="145"/>
      <c r="D43" s="37"/>
      <c r="E43" s="145"/>
      <c r="F43" s="145"/>
    </row>
    <row r="44" spans="1:6" ht="12.75">
      <c r="A44" s="181"/>
      <c r="B44" s="360"/>
      <c r="C44" s="361"/>
      <c r="D44" s="362"/>
      <c r="E44" s="145"/>
      <c r="F44" s="14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7.00390625" style="0" customWidth="1"/>
    <col min="2" max="2" width="37.625" style="0" customWidth="1"/>
    <col min="3" max="3" width="31.375" style="0" customWidth="1"/>
    <col min="4" max="4" width="24.75390625" style="0" customWidth="1"/>
    <col min="5" max="5" width="22.125" style="0" customWidth="1"/>
    <col min="6" max="6" width="23.75390625" style="0" customWidth="1"/>
  </cols>
  <sheetData>
    <row r="1" spans="1:3" ht="12.75">
      <c r="A1" s="106" t="s">
        <v>307</v>
      </c>
      <c r="B1" s="106"/>
      <c r="C1" s="106"/>
    </row>
    <row r="3" spans="1:6" ht="66" customHeight="1">
      <c r="A3" s="155"/>
      <c r="B3" s="157" t="s">
        <v>1</v>
      </c>
      <c r="C3" s="159" t="s">
        <v>2</v>
      </c>
      <c r="D3" s="158" t="s">
        <v>3</v>
      </c>
      <c r="E3" s="159" t="s">
        <v>8</v>
      </c>
      <c r="F3" s="160" t="s">
        <v>308</v>
      </c>
    </row>
    <row r="4" spans="1:6" ht="28.5" customHeight="1">
      <c r="A4" s="155">
        <v>1</v>
      </c>
      <c r="B4" s="156" t="s">
        <v>7</v>
      </c>
      <c r="C4" s="162">
        <v>1326724</v>
      </c>
      <c r="D4" s="154" t="s">
        <v>5</v>
      </c>
      <c r="E4" s="153" t="s">
        <v>9</v>
      </c>
      <c r="F4" s="152"/>
    </row>
    <row r="5" spans="1:6" ht="12.75">
      <c r="A5" s="152"/>
      <c r="B5" s="277" t="s">
        <v>344</v>
      </c>
      <c r="C5" s="447">
        <f>SUM(C4)</f>
        <v>1326724</v>
      </c>
      <c r="D5" s="152"/>
      <c r="E5" s="152"/>
      <c r="F5" s="152"/>
    </row>
    <row r="8" ht="12.75">
      <c r="B8" s="363" t="s">
        <v>688</v>
      </c>
    </row>
    <row r="9" spans="1:6" ht="25.5" customHeight="1">
      <c r="A9" s="202" t="s">
        <v>689</v>
      </c>
      <c r="B9" s="202" t="s">
        <v>690</v>
      </c>
      <c r="C9" s="202" t="s">
        <v>691</v>
      </c>
      <c r="D9" s="202" t="s">
        <v>692</v>
      </c>
      <c r="E9" s="202" t="s">
        <v>693</v>
      </c>
      <c r="F9" s="202" t="s">
        <v>694</v>
      </c>
    </row>
    <row r="10" spans="1:6" ht="12.75">
      <c r="A10" s="152">
        <v>1</v>
      </c>
      <c r="B10" s="152" t="s">
        <v>695</v>
      </c>
      <c r="C10" s="152"/>
      <c r="D10" s="364">
        <v>3450</v>
      </c>
      <c r="E10" s="152">
        <v>2008</v>
      </c>
      <c r="F10" s="152"/>
    </row>
    <row r="11" spans="1:6" ht="12.75">
      <c r="A11" s="152">
        <v>2</v>
      </c>
      <c r="B11" s="152" t="s">
        <v>696</v>
      </c>
      <c r="C11" s="152"/>
      <c r="D11" s="364">
        <v>2196</v>
      </c>
      <c r="E11" s="152">
        <v>2009</v>
      </c>
      <c r="F11" s="152"/>
    </row>
    <row r="12" spans="1:6" ht="12.75">
      <c r="A12" s="152">
        <v>3</v>
      </c>
      <c r="B12" s="152" t="s">
        <v>697</v>
      </c>
      <c r="C12" s="152" t="s">
        <v>699</v>
      </c>
      <c r="D12" s="364">
        <v>1000</v>
      </c>
      <c r="E12" s="152">
        <v>2010</v>
      </c>
      <c r="F12" s="152"/>
    </row>
    <row r="13" spans="1:6" ht="12.75">
      <c r="A13" s="152">
        <v>4</v>
      </c>
      <c r="B13" s="152" t="s">
        <v>698</v>
      </c>
      <c r="C13" s="152"/>
      <c r="D13" s="364">
        <v>1379</v>
      </c>
      <c r="E13" s="152"/>
      <c r="F13" s="152"/>
    </row>
    <row r="14" spans="1:6" ht="12.75">
      <c r="A14" s="152"/>
      <c r="B14" s="152"/>
      <c r="C14" s="202" t="s">
        <v>344</v>
      </c>
      <c r="D14" s="365">
        <f>SUM(D10:D13)</f>
        <v>8025</v>
      </c>
      <c r="E14" s="152"/>
      <c r="F14" s="1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5"/>
  <sheetViews>
    <sheetView zoomScalePageLayoutView="0" workbookViewId="0" topLeftCell="A58">
      <selection activeCell="K12" sqref="K12"/>
    </sheetView>
  </sheetViews>
  <sheetFormatPr defaultColWidth="9.00390625" defaultRowHeight="12.75"/>
  <cols>
    <col min="1" max="1" width="11.375" style="0" customWidth="1"/>
    <col min="2" max="2" width="39.375" style="0" customWidth="1"/>
    <col min="3" max="3" width="15.375" style="0" customWidth="1"/>
    <col min="4" max="4" width="19.625" style="0" customWidth="1"/>
    <col min="7" max="7" width="13.625" style="0" customWidth="1"/>
    <col min="8" max="8" width="12.625" style="0" customWidth="1"/>
  </cols>
  <sheetData>
    <row r="2" spans="1:5" ht="12.75">
      <c r="A2" s="106" t="s">
        <v>309</v>
      </c>
      <c r="B2" s="106"/>
      <c r="C2" s="106"/>
      <c r="D2" s="106"/>
      <c r="E2" s="106"/>
    </row>
    <row r="3" spans="1:9" ht="38.25">
      <c r="A3" s="107" t="s">
        <v>0</v>
      </c>
      <c r="B3" s="107" t="s">
        <v>1</v>
      </c>
      <c r="C3" s="107" t="s">
        <v>310</v>
      </c>
      <c r="D3" s="107" t="s">
        <v>2</v>
      </c>
      <c r="E3" s="107" t="s">
        <v>3</v>
      </c>
      <c r="F3" s="163" t="s">
        <v>8</v>
      </c>
      <c r="G3" s="163" t="s">
        <v>158</v>
      </c>
      <c r="H3" s="163" t="s">
        <v>17</v>
      </c>
      <c r="I3" s="107" t="s">
        <v>4</v>
      </c>
    </row>
    <row r="4" spans="1:9" ht="34.5" customHeight="1">
      <c r="A4" s="164">
        <v>1</v>
      </c>
      <c r="B4" s="165" t="s">
        <v>311</v>
      </c>
      <c r="C4" s="166">
        <v>1565.96</v>
      </c>
      <c r="D4" s="127">
        <v>3491450.55</v>
      </c>
      <c r="E4" s="112" t="s">
        <v>284</v>
      </c>
      <c r="F4" s="167" t="s">
        <v>9</v>
      </c>
      <c r="G4" s="167" t="s">
        <v>312</v>
      </c>
      <c r="H4" s="168" t="s">
        <v>313</v>
      </c>
      <c r="I4" s="112"/>
    </row>
    <row r="5" spans="1:9" ht="51">
      <c r="A5" s="462">
        <v>2</v>
      </c>
      <c r="B5" s="464" t="s">
        <v>314</v>
      </c>
      <c r="C5" s="169"/>
      <c r="D5" s="170">
        <v>32501.05</v>
      </c>
      <c r="E5" s="112" t="s">
        <v>6</v>
      </c>
      <c r="F5" s="167" t="s">
        <v>9</v>
      </c>
      <c r="G5" s="167"/>
      <c r="H5" s="167"/>
      <c r="I5" s="112"/>
    </row>
    <row r="6" spans="1:9" ht="12.75">
      <c r="A6" s="463"/>
      <c r="B6" s="465"/>
      <c r="C6" s="172"/>
      <c r="D6" s="170">
        <v>13837.5</v>
      </c>
      <c r="E6" s="112"/>
      <c r="F6" s="167"/>
      <c r="G6" s="167"/>
      <c r="H6" s="167"/>
      <c r="I6" s="112"/>
    </row>
    <row r="7" spans="1:9" ht="12.75">
      <c r="A7" s="152"/>
      <c r="B7" s="380" t="s">
        <v>824</v>
      </c>
      <c r="C7" s="152"/>
      <c r="D7" s="447">
        <f>SUM(D4:D6)</f>
        <v>3537789.0999999996</v>
      </c>
      <c r="E7" s="152"/>
      <c r="F7" s="152"/>
      <c r="G7" s="152"/>
      <c r="H7" s="152"/>
      <c r="I7" s="152"/>
    </row>
    <row r="12" spans="1:6" ht="12.75">
      <c r="A12" s="1"/>
      <c r="B12" s="366" t="s">
        <v>349</v>
      </c>
      <c r="C12" s="1"/>
      <c r="D12" s="11"/>
      <c r="E12" s="1"/>
      <c r="F12" s="1"/>
    </row>
    <row r="13" spans="1:6" ht="38.25">
      <c r="A13" s="107" t="s">
        <v>0</v>
      </c>
      <c r="B13" s="107" t="s">
        <v>23</v>
      </c>
      <c r="C13" s="107" t="s">
        <v>24</v>
      </c>
      <c r="D13" s="174" t="s">
        <v>317</v>
      </c>
      <c r="E13" s="107" t="s">
        <v>26</v>
      </c>
      <c r="F13" s="107" t="s">
        <v>4</v>
      </c>
    </row>
    <row r="14" spans="1:6" ht="12.75">
      <c r="A14" s="43" t="s">
        <v>99</v>
      </c>
      <c r="B14" s="41" t="s">
        <v>700</v>
      </c>
      <c r="C14" s="43" t="s">
        <v>701</v>
      </c>
      <c r="D14" s="367">
        <v>258</v>
      </c>
      <c r="E14" s="41"/>
      <c r="F14" s="41"/>
    </row>
    <row r="15" spans="1:6" ht="12.75">
      <c r="A15" s="43" t="s">
        <v>100</v>
      </c>
      <c r="B15" s="41" t="s">
        <v>702</v>
      </c>
      <c r="C15" s="43" t="s">
        <v>703</v>
      </c>
      <c r="D15" s="367">
        <v>2349.7</v>
      </c>
      <c r="E15" s="41"/>
      <c r="F15" s="41"/>
    </row>
    <row r="16" spans="1:6" ht="12.75">
      <c r="A16" s="43" t="s">
        <v>101</v>
      </c>
      <c r="B16" s="41" t="s">
        <v>704</v>
      </c>
      <c r="C16" s="43" t="s">
        <v>705</v>
      </c>
      <c r="D16" s="367">
        <v>5964.99</v>
      </c>
      <c r="E16" s="41"/>
      <c r="F16" s="41"/>
    </row>
    <row r="17" spans="1:6" ht="12.75">
      <c r="A17" s="43" t="s">
        <v>102</v>
      </c>
      <c r="B17" s="41" t="s">
        <v>706</v>
      </c>
      <c r="C17" s="41"/>
      <c r="D17" s="367">
        <v>8990</v>
      </c>
      <c r="E17" s="41"/>
      <c r="F17" s="41"/>
    </row>
    <row r="18" spans="1:6" ht="12.75">
      <c r="A18" s="43" t="s">
        <v>103</v>
      </c>
      <c r="B18" s="41" t="s">
        <v>707</v>
      </c>
      <c r="C18" s="43" t="s">
        <v>708</v>
      </c>
      <c r="D18" s="367">
        <v>214</v>
      </c>
      <c r="E18" s="41"/>
      <c r="F18" s="41"/>
    </row>
    <row r="19" spans="1:6" ht="12.75">
      <c r="A19" s="43" t="s">
        <v>104</v>
      </c>
      <c r="B19" s="41" t="s">
        <v>709</v>
      </c>
      <c r="C19" s="43" t="s">
        <v>710</v>
      </c>
      <c r="D19" s="367">
        <v>960</v>
      </c>
      <c r="E19" s="41"/>
      <c r="F19" s="43" t="s">
        <v>438</v>
      </c>
    </row>
    <row r="20" spans="1:6" ht="12.75">
      <c r="A20" s="43" t="s">
        <v>105</v>
      </c>
      <c r="B20" s="368" t="s">
        <v>711</v>
      </c>
      <c r="C20" s="41"/>
      <c r="D20" s="367">
        <v>10559.96</v>
      </c>
      <c r="E20" s="41"/>
      <c r="F20" s="41"/>
    </row>
    <row r="21" spans="1:6" ht="12.75">
      <c r="A21" s="43" t="s">
        <v>106</v>
      </c>
      <c r="B21" s="368" t="s">
        <v>712</v>
      </c>
      <c r="C21" s="41"/>
      <c r="D21" s="367">
        <v>40774</v>
      </c>
      <c r="E21" s="41">
        <v>2008</v>
      </c>
      <c r="F21" s="41"/>
    </row>
    <row r="22" spans="1:6" ht="25.5">
      <c r="A22" s="369" t="s">
        <v>107</v>
      </c>
      <c r="B22" s="370" t="s">
        <v>713</v>
      </c>
      <c r="C22" s="296"/>
      <c r="D22" s="371">
        <v>8499</v>
      </c>
      <c r="E22" s="296">
        <v>2008</v>
      </c>
      <c r="F22" s="296"/>
    </row>
    <row r="23" spans="1:6" ht="12.75">
      <c r="A23" s="43" t="s">
        <v>108</v>
      </c>
      <c r="B23" s="368" t="s">
        <v>714</v>
      </c>
      <c r="C23" s="41" t="s">
        <v>715</v>
      </c>
      <c r="D23" s="367">
        <v>886.37</v>
      </c>
      <c r="E23" s="41">
        <v>2008</v>
      </c>
      <c r="F23" s="41"/>
    </row>
    <row r="24" spans="1:6" ht="12.75">
      <c r="A24" s="43" t="s">
        <v>109</v>
      </c>
      <c r="B24" s="368" t="s">
        <v>716</v>
      </c>
      <c r="C24" s="41" t="s">
        <v>717</v>
      </c>
      <c r="D24" s="367">
        <v>900</v>
      </c>
      <c r="E24" s="41">
        <v>2008</v>
      </c>
      <c r="F24" s="41"/>
    </row>
    <row r="25" spans="1:6" ht="12.75">
      <c r="A25" s="43" t="s">
        <v>110</v>
      </c>
      <c r="B25" s="368" t="s">
        <v>718</v>
      </c>
      <c r="C25" s="41" t="s">
        <v>719</v>
      </c>
      <c r="D25" s="367">
        <v>446</v>
      </c>
      <c r="E25" s="41">
        <v>2008</v>
      </c>
      <c r="F25" s="41"/>
    </row>
    <row r="26" spans="1:6" ht="12.75">
      <c r="A26" s="43" t="s">
        <v>111</v>
      </c>
      <c r="B26" s="368" t="s">
        <v>720</v>
      </c>
      <c r="C26" s="41"/>
      <c r="D26" s="367">
        <v>854</v>
      </c>
      <c r="E26" s="41">
        <v>2008</v>
      </c>
      <c r="F26" s="41"/>
    </row>
    <row r="27" spans="1:6" ht="12.75">
      <c r="A27" s="43" t="s">
        <v>112</v>
      </c>
      <c r="B27" s="41" t="s">
        <v>721</v>
      </c>
      <c r="C27" s="41"/>
      <c r="D27" s="367">
        <v>258</v>
      </c>
      <c r="E27" s="41">
        <v>2009</v>
      </c>
      <c r="F27" s="41"/>
    </row>
    <row r="28" spans="1:6" ht="12.75">
      <c r="A28" s="43" t="s">
        <v>113</v>
      </c>
      <c r="B28" s="41" t="s">
        <v>722</v>
      </c>
      <c r="C28" s="41"/>
      <c r="D28" s="367">
        <v>400</v>
      </c>
      <c r="E28" s="41">
        <v>2010</v>
      </c>
      <c r="F28" s="41"/>
    </row>
    <row r="29" spans="1:6" ht="12.75">
      <c r="A29" s="43" t="s">
        <v>114</v>
      </c>
      <c r="B29" s="41" t="s">
        <v>723</v>
      </c>
      <c r="C29" s="41"/>
      <c r="D29" s="367">
        <v>9500</v>
      </c>
      <c r="E29" s="41">
        <v>2010</v>
      </c>
      <c r="F29" s="41"/>
    </row>
    <row r="30" spans="1:6" ht="12.75">
      <c r="A30" s="43" t="s">
        <v>115</v>
      </c>
      <c r="B30" s="41" t="s">
        <v>724</v>
      </c>
      <c r="C30" s="41" t="s">
        <v>725</v>
      </c>
      <c r="D30" s="367">
        <v>1952</v>
      </c>
      <c r="E30" s="41">
        <v>2010</v>
      </c>
      <c r="F30" s="41"/>
    </row>
    <row r="31" spans="1:6" ht="12.75">
      <c r="A31" s="43" t="s">
        <v>116</v>
      </c>
      <c r="B31" s="372" t="s">
        <v>726</v>
      </c>
      <c r="C31" s="46"/>
      <c r="D31" s="367">
        <v>200</v>
      </c>
      <c r="E31" s="368">
        <v>2011</v>
      </c>
      <c r="F31" s="41"/>
    </row>
    <row r="32" spans="1:6" ht="19.5" customHeight="1">
      <c r="A32" s="43" t="s">
        <v>117</v>
      </c>
      <c r="B32" s="372" t="s">
        <v>727</v>
      </c>
      <c r="C32" s="46"/>
      <c r="D32" s="367">
        <v>259</v>
      </c>
      <c r="E32" s="368">
        <v>2011</v>
      </c>
      <c r="F32" s="41"/>
    </row>
    <row r="33" spans="1:6" ht="21.75" customHeight="1">
      <c r="A33" s="43" t="s">
        <v>118</v>
      </c>
      <c r="B33" s="372" t="s">
        <v>728</v>
      </c>
      <c r="C33" s="46"/>
      <c r="D33" s="367">
        <v>651</v>
      </c>
      <c r="E33" s="368">
        <v>2011</v>
      </c>
      <c r="F33" s="41"/>
    </row>
    <row r="34" spans="1:6" ht="33" customHeight="1">
      <c r="A34" s="43" t="s">
        <v>119</v>
      </c>
      <c r="B34" s="372" t="s">
        <v>729</v>
      </c>
      <c r="C34" s="373"/>
      <c r="D34" s="371">
        <v>8000</v>
      </c>
      <c r="E34" s="374">
        <v>2011</v>
      </c>
      <c r="F34" s="296"/>
    </row>
    <row r="35" spans="1:6" ht="35.25" customHeight="1">
      <c r="A35" s="43" t="s">
        <v>127</v>
      </c>
      <c r="B35" s="372" t="s">
        <v>730</v>
      </c>
      <c r="C35" s="373"/>
      <c r="D35" s="371">
        <v>11967</v>
      </c>
      <c r="E35" s="374">
        <v>2011</v>
      </c>
      <c r="F35" s="296"/>
    </row>
    <row r="36" spans="1:6" ht="31.5" customHeight="1">
      <c r="A36" s="43" t="s">
        <v>128</v>
      </c>
      <c r="B36" s="372" t="s">
        <v>731</v>
      </c>
      <c r="C36" s="373"/>
      <c r="D36" s="371">
        <v>10470</v>
      </c>
      <c r="E36" s="374">
        <v>2013</v>
      </c>
      <c r="F36" s="296"/>
    </row>
    <row r="37" spans="1:6" ht="27" customHeight="1">
      <c r="A37" s="43" t="s">
        <v>129</v>
      </c>
      <c r="B37" s="372" t="s">
        <v>730</v>
      </c>
      <c r="C37" s="373"/>
      <c r="D37" s="371">
        <v>5440</v>
      </c>
      <c r="E37" s="374">
        <v>2014</v>
      </c>
      <c r="F37" s="296"/>
    </row>
    <row r="38" spans="1:6" ht="12.75">
      <c r="A38" s="43" t="s">
        <v>130</v>
      </c>
      <c r="B38" s="372" t="s">
        <v>732</v>
      </c>
      <c r="C38" s="375" t="s">
        <v>733</v>
      </c>
      <c r="D38" s="371">
        <v>935</v>
      </c>
      <c r="E38" s="374">
        <v>2013</v>
      </c>
      <c r="F38" s="296"/>
    </row>
    <row r="39" spans="1:6" ht="25.5">
      <c r="A39" s="43" t="s">
        <v>131</v>
      </c>
      <c r="B39" s="372" t="s">
        <v>734</v>
      </c>
      <c r="C39" s="373"/>
      <c r="D39" s="371">
        <v>2600</v>
      </c>
      <c r="E39" s="376" t="s">
        <v>735</v>
      </c>
      <c r="F39" s="296"/>
    </row>
    <row r="40" spans="1:6" ht="12.75">
      <c r="A40" s="43" t="s">
        <v>132</v>
      </c>
      <c r="B40" s="372" t="s">
        <v>736</v>
      </c>
      <c r="C40" s="369" t="s">
        <v>737</v>
      </c>
      <c r="D40" s="371">
        <v>1199</v>
      </c>
      <c r="E40" s="376">
        <v>2013</v>
      </c>
      <c r="F40" s="296"/>
    </row>
    <row r="41" spans="1:6" ht="12.75">
      <c r="A41" s="43" t="s">
        <v>133</v>
      </c>
      <c r="B41" s="372" t="s">
        <v>738</v>
      </c>
      <c r="C41" s="369" t="s">
        <v>739</v>
      </c>
      <c r="D41" s="371">
        <v>1900</v>
      </c>
      <c r="E41" s="376">
        <v>2014</v>
      </c>
      <c r="F41" s="296"/>
    </row>
    <row r="42" spans="1:6" ht="12.75">
      <c r="A42" s="43" t="s">
        <v>134</v>
      </c>
      <c r="B42" s="372" t="s">
        <v>740</v>
      </c>
      <c r="C42" s="373"/>
      <c r="D42" s="371">
        <v>6000</v>
      </c>
      <c r="E42" s="376">
        <v>2014</v>
      </c>
      <c r="F42" s="296"/>
    </row>
    <row r="43" spans="1:6" ht="12.75">
      <c r="A43" s="43" t="s">
        <v>166</v>
      </c>
      <c r="B43" s="372" t="s">
        <v>741</v>
      </c>
      <c r="C43" s="369" t="s">
        <v>742</v>
      </c>
      <c r="D43" s="371">
        <v>368</v>
      </c>
      <c r="E43" s="376">
        <v>2014</v>
      </c>
      <c r="F43" s="296"/>
    </row>
    <row r="44" spans="1:6" ht="12.75">
      <c r="A44" s="43" t="s">
        <v>167</v>
      </c>
      <c r="B44" s="372" t="s">
        <v>743</v>
      </c>
      <c r="C44" s="369" t="s">
        <v>744</v>
      </c>
      <c r="D44" s="371">
        <v>379</v>
      </c>
      <c r="E44" s="376">
        <v>2014</v>
      </c>
      <c r="F44" s="296"/>
    </row>
    <row r="45" spans="1:6" ht="12.75">
      <c r="A45" s="466" t="s">
        <v>168</v>
      </c>
      <c r="B45" s="468" t="s">
        <v>745</v>
      </c>
      <c r="C45" s="377" t="s">
        <v>746</v>
      </c>
      <c r="D45" s="371">
        <v>416.97</v>
      </c>
      <c r="E45" s="376">
        <v>2014</v>
      </c>
      <c r="F45" s="296"/>
    </row>
    <row r="46" spans="1:6" ht="12.75">
      <c r="A46" s="467"/>
      <c r="B46" s="469"/>
      <c r="C46" s="369" t="s">
        <v>747</v>
      </c>
      <c r="D46" s="371">
        <v>246</v>
      </c>
      <c r="E46" s="376">
        <v>2014</v>
      </c>
      <c r="F46" s="296"/>
    </row>
    <row r="47" spans="1:6" ht="31.5" customHeight="1">
      <c r="A47" s="369" t="s">
        <v>169</v>
      </c>
      <c r="B47" s="372" t="s">
        <v>748</v>
      </c>
      <c r="C47" s="369"/>
      <c r="D47" s="371">
        <v>2915</v>
      </c>
      <c r="E47" s="376">
        <v>2013</v>
      </c>
      <c r="F47" s="296"/>
    </row>
    <row r="48" spans="1:6" ht="12.75">
      <c r="A48" s="369" t="s">
        <v>170</v>
      </c>
      <c r="B48" s="372" t="s">
        <v>749</v>
      </c>
      <c r="C48" s="369"/>
      <c r="D48" s="371">
        <v>1098</v>
      </c>
      <c r="E48" s="376">
        <v>2015</v>
      </c>
      <c r="F48" s="296"/>
    </row>
    <row r="49" spans="1:6" ht="12.75">
      <c r="A49" s="369" t="s">
        <v>171</v>
      </c>
      <c r="B49" s="372" t="s">
        <v>750</v>
      </c>
      <c r="C49" s="369"/>
      <c r="D49" s="371">
        <v>1559</v>
      </c>
      <c r="E49" s="376">
        <v>2015</v>
      </c>
      <c r="F49" s="296"/>
    </row>
    <row r="50" spans="1:6" ht="12.75">
      <c r="A50" s="369" t="s">
        <v>172</v>
      </c>
      <c r="B50" s="378"/>
      <c r="C50" s="378"/>
      <c r="D50" s="367"/>
      <c r="E50" s="378"/>
      <c r="F50" s="378"/>
    </row>
    <row r="51" spans="1:6" ht="12.75">
      <c r="A51" s="369" t="s">
        <v>173</v>
      </c>
      <c r="B51" s="378"/>
      <c r="C51" s="378"/>
      <c r="D51" s="367"/>
      <c r="E51" s="378"/>
      <c r="F51" s="378"/>
    </row>
    <row r="52" spans="1:6" ht="12.75">
      <c r="A52" s="369" t="s">
        <v>174</v>
      </c>
      <c r="B52" s="378"/>
      <c r="C52" s="378"/>
      <c r="D52" s="367"/>
      <c r="E52" s="378"/>
      <c r="F52" s="378"/>
    </row>
    <row r="53" spans="1:6" ht="12.75">
      <c r="A53" s="369" t="s">
        <v>175</v>
      </c>
      <c r="B53" s="379"/>
      <c r="C53" s="380"/>
      <c r="D53" s="371"/>
      <c r="E53" s="381"/>
      <c r="F53" s="378"/>
    </row>
    <row r="54" spans="1:6" ht="12.75">
      <c r="A54" s="378"/>
      <c r="B54" s="108"/>
      <c r="C54" s="277" t="s">
        <v>338</v>
      </c>
      <c r="D54" s="301">
        <f>SUM(D14:D53)</f>
        <v>150368.99</v>
      </c>
      <c r="E54" s="378"/>
      <c r="F54" s="378"/>
    </row>
    <row r="55" spans="1:6" ht="12.75">
      <c r="A55" s="1"/>
      <c r="B55" s="1"/>
      <c r="C55" s="1"/>
      <c r="D55" s="11"/>
      <c r="E55" s="1"/>
      <c r="F55" s="1"/>
    </row>
    <row r="56" spans="1:6" ht="12.75">
      <c r="A56" s="1"/>
      <c r="B56" s="1"/>
      <c r="C56" s="106"/>
      <c r="D56" s="11"/>
      <c r="E56" s="1"/>
      <c r="F56" s="1"/>
    </row>
    <row r="57" spans="1:6" ht="12.75">
      <c r="A57" s="1"/>
      <c r="B57" s="366" t="s">
        <v>67</v>
      </c>
      <c r="C57" s="1"/>
      <c r="D57" s="11"/>
      <c r="E57" s="1"/>
      <c r="F57" s="1"/>
    </row>
    <row r="58" spans="1:7" ht="12.75">
      <c r="A58" s="43" t="s">
        <v>99</v>
      </c>
      <c r="B58" s="41" t="s">
        <v>751</v>
      </c>
      <c r="C58" s="41" t="s">
        <v>752</v>
      </c>
      <c r="D58" s="52">
        <v>2731.58</v>
      </c>
      <c r="E58" s="390">
        <v>2008</v>
      </c>
      <c r="F58" s="472"/>
      <c r="G58" s="473"/>
    </row>
    <row r="59" spans="1:7" ht="12.75">
      <c r="A59" s="43" t="s">
        <v>100</v>
      </c>
      <c r="B59" s="41" t="s">
        <v>753</v>
      </c>
      <c r="C59" s="43" t="s">
        <v>754</v>
      </c>
      <c r="D59" s="367">
        <v>17400</v>
      </c>
      <c r="E59" s="390" t="s">
        <v>775</v>
      </c>
      <c r="F59" s="43" t="s">
        <v>777</v>
      </c>
      <c r="G59" s="152"/>
    </row>
    <row r="60" spans="1:7" ht="12.75">
      <c r="A60" s="43" t="s">
        <v>101</v>
      </c>
      <c r="B60" s="41" t="s">
        <v>755</v>
      </c>
      <c r="C60" s="43" t="s">
        <v>754</v>
      </c>
      <c r="D60" s="367">
        <v>17400</v>
      </c>
      <c r="E60" s="390" t="s">
        <v>775</v>
      </c>
      <c r="F60" s="43" t="s">
        <v>778</v>
      </c>
      <c r="G60" s="152"/>
    </row>
    <row r="61" spans="1:7" ht="12.75">
      <c r="A61" s="43" t="s">
        <v>102</v>
      </c>
      <c r="B61" s="41" t="s">
        <v>756</v>
      </c>
      <c r="C61" s="43" t="s">
        <v>754</v>
      </c>
      <c r="D61" s="367">
        <v>5569.2</v>
      </c>
      <c r="E61" s="390" t="s">
        <v>776</v>
      </c>
      <c r="F61" s="43" t="s">
        <v>779</v>
      </c>
      <c r="G61" s="152"/>
    </row>
    <row r="62" spans="1:7" ht="12.75">
      <c r="A62" s="43" t="s">
        <v>103</v>
      </c>
      <c r="B62" s="41" t="s">
        <v>757</v>
      </c>
      <c r="C62" s="43">
        <v>92502039848</v>
      </c>
      <c r="D62" s="367">
        <v>2800</v>
      </c>
      <c r="E62" s="390"/>
      <c r="F62" s="41" t="s">
        <v>574</v>
      </c>
      <c r="G62" s="152"/>
    </row>
    <row r="63" spans="1:7" ht="12.75">
      <c r="A63" s="43" t="s">
        <v>104</v>
      </c>
      <c r="B63" s="41" t="s">
        <v>757</v>
      </c>
      <c r="C63" s="43">
        <v>92502039849</v>
      </c>
      <c r="D63" s="367">
        <v>2800</v>
      </c>
      <c r="E63" s="390"/>
      <c r="F63" s="41" t="s">
        <v>574</v>
      </c>
      <c r="G63" s="152"/>
    </row>
    <row r="64" spans="1:7" ht="12.75">
      <c r="A64" s="43" t="s">
        <v>105</v>
      </c>
      <c r="B64" s="41" t="s">
        <v>758</v>
      </c>
      <c r="C64" s="43" t="s">
        <v>759</v>
      </c>
      <c r="D64" s="367">
        <v>3100</v>
      </c>
      <c r="E64" s="390"/>
      <c r="F64" s="41" t="s">
        <v>574</v>
      </c>
      <c r="G64" s="152"/>
    </row>
    <row r="65" spans="1:7" ht="12.75">
      <c r="A65" s="43" t="s">
        <v>106</v>
      </c>
      <c r="B65" s="41" t="s">
        <v>760</v>
      </c>
      <c r="C65" s="43" t="s">
        <v>761</v>
      </c>
      <c r="D65" s="367">
        <v>1289.5</v>
      </c>
      <c r="E65" s="390"/>
      <c r="F65" s="41" t="s">
        <v>574</v>
      </c>
      <c r="G65" s="152"/>
    </row>
    <row r="66" spans="1:7" ht="12.75">
      <c r="A66" s="43" t="s">
        <v>107</v>
      </c>
      <c r="B66" s="41" t="s">
        <v>683</v>
      </c>
      <c r="C66" s="41" t="s">
        <v>762</v>
      </c>
      <c r="D66" s="367">
        <v>2190</v>
      </c>
      <c r="E66" s="390">
        <v>2010</v>
      </c>
      <c r="F66" s="41" t="s">
        <v>574</v>
      </c>
      <c r="G66" s="152"/>
    </row>
    <row r="67" spans="1:7" ht="12.75">
      <c r="A67" s="43" t="s">
        <v>108</v>
      </c>
      <c r="B67" s="382" t="s">
        <v>763</v>
      </c>
      <c r="C67" s="382" t="s">
        <v>764</v>
      </c>
      <c r="D67" s="383">
        <v>6070</v>
      </c>
      <c r="E67" s="391">
        <v>2010</v>
      </c>
      <c r="F67" s="41" t="s">
        <v>574</v>
      </c>
      <c r="G67" s="152"/>
    </row>
    <row r="68" spans="1:7" ht="25.5">
      <c r="A68" s="43" t="s">
        <v>109</v>
      </c>
      <c r="B68" s="384" t="s">
        <v>765</v>
      </c>
      <c r="C68" s="384" t="s">
        <v>766</v>
      </c>
      <c r="D68" s="385">
        <v>2690</v>
      </c>
      <c r="E68" s="392">
        <v>2013</v>
      </c>
      <c r="F68" s="41" t="s">
        <v>574</v>
      </c>
      <c r="G68" s="152"/>
    </row>
    <row r="69" spans="1:7" ht="12.75">
      <c r="A69" s="43" t="s">
        <v>110</v>
      </c>
      <c r="B69" s="386" t="s">
        <v>767</v>
      </c>
      <c r="C69" s="386" t="s">
        <v>768</v>
      </c>
      <c r="D69" s="387">
        <v>2137</v>
      </c>
      <c r="E69" s="393">
        <v>2014</v>
      </c>
      <c r="F69" s="41" t="s">
        <v>574</v>
      </c>
      <c r="G69" s="152"/>
    </row>
    <row r="70" spans="1:7" ht="12.75">
      <c r="A70" s="43" t="s">
        <v>111</v>
      </c>
      <c r="B70" s="386" t="s">
        <v>769</v>
      </c>
      <c r="C70" s="386"/>
      <c r="D70" s="387">
        <v>2299</v>
      </c>
      <c r="E70" s="393">
        <v>2014</v>
      </c>
      <c r="F70" s="41" t="s">
        <v>574</v>
      </c>
      <c r="G70" s="152"/>
    </row>
    <row r="71" spans="1:7" ht="25.5">
      <c r="A71" s="369" t="s">
        <v>112</v>
      </c>
      <c r="B71" s="384" t="s">
        <v>770</v>
      </c>
      <c r="C71" s="384" t="s">
        <v>771</v>
      </c>
      <c r="D71" s="385">
        <v>2990</v>
      </c>
      <c r="E71" s="392">
        <v>2014</v>
      </c>
      <c r="F71" s="296" t="s">
        <v>574</v>
      </c>
      <c r="G71" s="152"/>
    </row>
    <row r="72" spans="1:7" ht="25.5">
      <c r="A72" s="369" t="s">
        <v>113</v>
      </c>
      <c r="B72" s="384" t="s">
        <v>770</v>
      </c>
      <c r="C72" s="384" t="s">
        <v>772</v>
      </c>
      <c r="D72" s="385">
        <v>2990</v>
      </c>
      <c r="E72" s="392">
        <v>2014</v>
      </c>
      <c r="F72" s="296" t="s">
        <v>574</v>
      </c>
      <c r="G72" s="152"/>
    </row>
    <row r="73" spans="1:7" ht="25.5">
      <c r="A73" s="43" t="s">
        <v>114</v>
      </c>
      <c r="B73" s="384" t="s">
        <v>773</v>
      </c>
      <c r="C73" s="384" t="s">
        <v>774</v>
      </c>
      <c r="D73" s="385">
        <v>1000</v>
      </c>
      <c r="E73" s="392">
        <v>2015</v>
      </c>
      <c r="F73" s="41" t="s">
        <v>574</v>
      </c>
      <c r="G73" s="152"/>
    </row>
    <row r="74" spans="1:7" ht="12.75">
      <c r="A74" s="378"/>
      <c r="B74" s="378"/>
      <c r="C74" s="277" t="s">
        <v>338</v>
      </c>
      <c r="D74" s="301">
        <f>SUM(D58:D73)</f>
        <v>75456.28</v>
      </c>
      <c r="E74" s="388"/>
      <c r="F74" s="470"/>
      <c r="G74" s="471"/>
    </row>
    <row r="75" spans="1:6" ht="12.75">
      <c r="A75" s="1"/>
      <c r="B75" s="1"/>
      <c r="C75" s="1"/>
      <c r="D75" s="11"/>
      <c r="E75" s="1"/>
      <c r="F75" s="1"/>
    </row>
  </sheetData>
  <sheetProtection/>
  <mergeCells count="6">
    <mergeCell ref="A5:A6"/>
    <mergeCell ref="B5:B6"/>
    <mergeCell ref="A45:A46"/>
    <mergeCell ref="B45:B46"/>
    <mergeCell ref="F74:G74"/>
    <mergeCell ref="F58:G5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I28" sqref="I28"/>
    </sheetView>
  </sheetViews>
  <sheetFormatPr defaultColWidth="9.00390625" defaultRowHeight="12.75"/>
  <cols>
    <col min="2" max="2" width="36.375" style="0" customWidth="1"/>
    <col min="3" max="3" width="30.25390625" style="0" customWidth="1"/>
    <col min="4" max="4" width="13.375" style="0" customWidth="1"/>
    <col min="6" max="6" width="12.625" style="0" customWidth="1"/>
  </cols>
  <sheetData>
    <row r="1" spans="1:6" ht="12.75">
      <c r="A1" s="93" t="s">
        <v>315</v>
      </c>
      <c r="B1" s="93"/>
      <c r="C1" s="93"/>
      <c r="D1" s="35"/>
      <c r="E1" s="93"/>
      <c r="F1" s="1"/>
    </row>
    <row r="2" spans="1:9" ht="12.75">
      <c r="A2" s="95"/>
      <c r="B2" s="93"/>
      <c r="C2" s="93"/>
      <c r="D2" s="35"/>
      <c r="E2" s="93"/>
      <c r="F2" s="93"/>
      <c r="G2" s="93"/>
      <c r="H2" s="93"/>
      <c r="I2" s="93"/>
    </row>
    <row r="3" spans="1:9" ht="12.75">
      <c r="A3" s="96"/>
      <c r="B3" s="96"/>
      <c r="C3" s="96"/>
      <c r="D3" s="35"/>
      <c r="E3" s="96"/>
      <c r="F3" s="96"/>
      <c r="G3" s="96"/>
      <c r="H3" s="96"/>
      <c r="I3" s="96"/>
    </row>
    <row r="4" spans="1:9" ht="12.75">
      <c r="A4" s="95"/>
      <c r="B4" s="144"/>
      <c r="C4" s="144"/>
      <c r="D4" s="35"/>
      <c r="E4" s="93"/>
      <c r="F4" s="93"/>
      <c r="G4" s="93"/>
      <c r="H4" s="93"/>
      <c r="I4" s="93"/>
    </row>
    <row r="5" spans="1:9" ht="12.75">
      <c r="A5" s="35"/>
      <c r="B5" s="93"/>
      <c r="C5" s="93"/>
      <c r="D5" s="35"/>
      <c r="E5" s="93"/>
      <c r="F5" s="93"/>
      <c r="G5" s="93"/>
      <c r="H5" s="93"/>
      <c r="I5" s="93"/>
    </row>
    <row r="6" spans="1:9" ht="12.75">
      <c r="A6" s="93"/>
      <c r="B6" s="93"/>
      <c r="C6" s="93"/>
      <c r="D6" s="35"/>
      <c r="E6" s="93"/>
      <c r="F6" s="93"/>
      <c r="G6" s="93"/>
      <c r="H6" s="93"/>
      <c r="I6" s="93"/>
    </row>
    <row r="7" spans="1:9" ht="38.25">
      <c r="A7" s="163" t="s">
        <v>0</v>
      </c>
      <c r="B7" s="163" t="s">
        <v>1</v>
      </c>
      <c r="C7" s="163" t="s">
        <v>780</v>
      </c>
      <c r="D7" s="20" t="s">
        <v>2</v>
      </c>
      <c r="E7" s="163" t="s">
        <v>3</v>
      </c>
      <c r="F7" s="163" t="s">
        <v>8</v>
      </c>
      <c r="G7" s="163" t="s">
        <v>158</v>
      </c>
      <c r="H7" s="163" t="s">
        <v>17</v>
      </c>
      <c r="I7" s="163" t="s">
        <v>4</v>
      </c>
    </row>
    <row r="8" spans="1:9" ht="76.5">
      <c r="A8" s="394">
        <v>1</v>
      </c>
      <c r="B8" s="395" t="s">
        <v>7</v>
      </c>
      <c r="C8" s="396">
        <v>402</v>
      </c>
      <c r="D8" s="4">
        <v>884400</v>
      </c>
      <c r="E8" s="394" t="s">
        <v>5</v>
      </c>
      <c r="F8" s="394" t="s">
        <v>9</v>
      </c>
      <c r="G8" s="394" t="s">
        <v>781</v>
      </c>
      <c r="H8" s="394" t="s">
        <v>782</v>
      </c>
      <c r="I8" s="394"/>
    </row>
    <row r="9" spans="1:9" ht="12.75">
      <c r="A9" s="102"/>
      <c r="B9" s="103" t="s">
        <v>98</v>
      </c>
      <c r="C9" s="103"/>
      <c r="D9" s="14">
        <f>SUM(D8:D8)</f>
        <v>884400</v>
      </c>
      <c r="E9" s="102"/>
      <c r="F9" s="102"/>
      <c r="G9" s="102"/>
      <c r="H9" s="102"/>
      <c r="I9" s="102"/>
    </row>
    <row r="14" spans="1:6" ht="12.75">
      <c r="A14" s="93"/>
      <c r="B14" s="1"/>
      <c r="C14" s="1"/>
      <c r="D14" s="11"/>
      <c r="E14" s="1"/>
      <c r="F14" s="1"/>
    </row>
    <row r="15" spans="1:6" ht="12.75">
      <c r="A15" s="1"/>
      <c r="B15" s="173" t="s">
        <v>316</v>
      </c>
      <c r="C15" s="1"/>
      <c r="D15" s="11"/>
      <c r="E15" s="1"/>
      <c r="F15" s="1"/>
    </row>
    <row r="16" spans="1:6" ht="38.25">
      <c r="A16" s="107" t="s">
        <v>0</v>
      </c>
      <c r="B16" s="107" t="s">
        <v>23</v>
      </c>
      <c r="C16" s="107" t="s">
        <v>24</v>
      </c>
      <c r="D16" s="174" t="s">
        <v>317</v>
      </c>
      <c r="E16" s="107" t="s">
        <v>26</v>
      </c>
      <c r="F16" s="107" t="s">
        <v>4</v>
      </c>
    </row>
    <row r="17" spans="1:6" ht="38.25">
      <c r="A17" s="146">
        <v>1</v>
      </c>
      <c r="B17" s="171" t="s">
        <v>318</v>
      </c>
      <c r="C17" s="171" t="s">
        <v>319</v>
      </c>
      <c r="D17" s="175">
        <v>7080.96</v>
      </c>
      <c r="E17" s="176">
        <v>2010</v>
      </c>
      <c r="F17" s="177" t="s">
        <v>320</v>
      </c>
    </row>
    <row r="18" spans="1:6" ht="25.5">
      <c r="A18" s="146">
        <v>2</v>
      </c>
      <c r="B18" s="115" t="s">
        <v>321</v>
      </c>
      <c r="C18" s="115" t="s">
        <v>322</v>
      </c>
      <c r="D18" s="127">
        <v>2651.12</v>
      </c>
      <c r="E18" s="176">
        <v>2010</v>
      </c>
      <c r="F18" s="146" t="s">
        <v>323</v>
      </c>
    </row>
    <row r="19" spans="1:6" ht="38.25">
      <c r="A19" s="146">
        <v>3</v>
      </c>
      <c r="B19" s="115" t="s">
        <v>324</v>
      </c>
      <c r="C19" s="115" t="s">
        <v>325</v>
      </c>
      <c r="D19" s="127">
        <v>5458.37</v>
      </c>
      <c r="E19" s="176">
        <v>2010</v>
      </c>
      <c r="F19" s="146" t="s">
        <v>326</v>
      </c>
    </row>
    <row r="20" spans="1:6" ht="12.75">
      <c r="A20" s="146">
        <v>4</v>
      </c>
      <c r="B20" s="115" t="s">
        <v>327</v>
      </c>
      <c r="C20" s="115" t="s">
        <v>328</v>
      </c>
      <c r="D20" s="127">
        <v>426.38</v>
      </c>
      <c r="E20" s="176">
        <v>2010</v>
      </c>
      <c r="F20" s="146" t="s">
        <v>326</v>
      </c>
    </row>
    <row r="21" spans="1:6" ht="38.25">
      <c r="A21" s="146">
        <v>5</v>
      </c>
      <c r="B21" s="115" t="s">
        <v>329</v>
      </c>
      <c r="C21" s="115" t="s">
        <v>330</v>
      </c>
      <c r="D21" s="127">
        <v>10935</v>
      </c>
      <c r="E21" s="176">
        <v>2015</v>
      </c>
      <c r="F21" s="177" t="s">
        <v>320</v>
      </c>
    </row>
    <row r="22" spans="1:6" ht="38.25">
      <c r="A22" s="146">
        <v>6</v>
      </c>
      <c r="B22" s="115" t="s">
        <v>331</v>
      </c>
      <c r="C22" s="115" t="s">
        <v>332</v>
      </c>
      <c r="D22" s="127">
        <v>5845</v>
      </c>
      <c r="E22" s="176">
        <v>2015</v>
      </c>
      <c r="F22" s="146" t="s">
        <v>326</v>
      </c>
    </row>
    <row r="23" spans="1:6" ht="12.75">
      <c r="A23" s="146"/>
      <c r="B23" s="115"/>
      <c r="C23" s="115"/>
      <c r="D23" s="127"/>
      <c r="E23" s="176"/>
      <c r="F23" s="146"/>
    </row>
    <row r="24" spans="1:6" ht="12.75">
      <c r="A24" s="146"/>
      <c r="B24" s="115"/>
      <c r="C24" s="115"/>
      <c r="D24" s="127"/>
      <c r="E24" s="176"/>
      <c r="F24" s="146"/>
    </row>
    <row r="25" spans="1:6" ht="12.75">
      <c r="A25" s="146"/>
      <c r="B25" s="115"/>
      <c r="C25" s="178" t="s">
        <v>333</v>
      </c>
      <c r="D25" s="179">
        <f>SUM(D17:D22)</f>
        <v>32396.83</v>
      </c>
      <c r="E25" s="180"/>
      <c r="F25" s="146"/>
    </row>
    <row r="26" spans="1:6" ht="12.75">
      <c r="A26" s="181"/>
      <c r="B26" s="181"/>
      <c r="C26" s="181"/>
      <c r="D26" s="182"/>
      <c r="E26" s="181"/>
      <c r="F26" s="183"/>
    </row>
    <row r="27" spans="1:6" ht="12.75">
      <c r="A27" s="181"/>
      <c r="B27" s="184" t="s">
        <v>334</v>
      </c>
      <c r="C27" s="181"/>
      <c r="D27" s="182"/>
      <c r="E27" s="181"/>
      <c r="F27" s="183"/>
    </row>
    <row r="28" spans="1:6" ht="38.25">
      <c r="A28" s="185">
        <v>1</v>
      </c>
      <c r="B28" s="115" t="s">
        <v>335</v>
      </c>
      <c r="C28" s="115" t="s">
        <v>336</v>
      </c>
      <c r="D28" s="127">
        <v>1208.67</v>
      </c>
      <c r="E28" s="180">
        <v>2010</v>
      </c>
      <c r="F28" s="186" t="s">
        <v>337</v>
      </c>
    </row>
    <row r="29" spans="1:6" ht="12.75">
      <c r="A29" s="185"/>
      <c r="B29" s="115"/>
      <c r="C29" s="115"/>
      <c r="D29" s="127"/>
      <c r="E29" s="180"/>
      <c r="F29" s="186"/>
    </row>
    <row r="30" spans="1:6" ht="12.75">
      <c r="A30" s="185"/>
      <c r="B30" s="115"/>
      <c r="C30" s="115"/>
      <c r="D30" s="127"/>
      <c r="E30" s="180"/>
      <c r="F30" s="186"/>
    </row>
    <row r="31" spans="1:6" ht="12.75">
      <c r="A31" s="187"/>
      <c r="B31" s="187"/>
      <c r="C31" s="187" t="s">
        <v>338</v>
      </c>
      <c r="D31" s="188">
        <f>SUM(D28:D28)</f>
        <v>1208.67</v>
      </c>
      <c r="E31" s="187"/>
      <c r="F31" s="1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- Kadry</cp:lastModifiedBy>
  <cp:lastPrinted>2017-02-02T12:13:49Z</cp:lastPrinted>
  <dcterms:created xsi:type="dcterms:W3CDTF">1997-02-26T13:46:56Z</dcterms:created>
  <dcterms:modified xsi:type="dcterms:W3CDTF">2017-03-09T12:10:09Z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